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31"/>
  <workbookPr defaultThemeVersion="124226"/>
  <mc:AlternateContent xmlns:mc="http://schemas.openxmlformats.org/markup-compatibility/2006">
    <mc:Choice Requires="x15">
      <x15ac:absPath xmlns:x15ac="http://schemas.microsoft.com/office/spreadsheetml/2010/11/ac" url="C:\Users\tibbeco\Desktop\PFR\Quarter-end\Website Financials\2020 Q3\"/>
    </mc:Choice>
  </mc:AlternateContent>
  <xr:revisionPtr revIDLastSave="0" documentId="13_ncr:1_{1E7E695D-7EE8-47BE-99F8-185454F02B39}" xr6:coauthVersionLast="45" xr6:coauthVersionMax="45" xr10:uidLastSave="{00000000-0000-0000-0000-000000000000}"/>
  <bookViews>
    <workbookView xWindow="28692" yWindow="-108" windowWidth="21816" windowHeight="13116" xr2:uid="{00000000-000D-0000-FFFF-FFFF00000000}"/>
  </bookViews>
  <sheets>
    <sheet name="Consolidated Balance Sheet" sheetId="1" r:id="rId1"/>
  </sheets>
  <definedNames>
    <definedName name="_xlnm.Print_Area" localSheetId="0">'Consolidated Balance Sheet'!$A$1:$G$61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3" i="1" l="1"/>
  <c r="F33" i="1"/>
  <c r="D33" i="1"/>
  <c r="D41" i="1" s="1"/>
  <c r="H15" i="1"/>
  <c r="H23" i="1" s="1"/>
  <c r="F15" i="1"/>
  <c r="F23" i="1" s="1"/>
  <c r="D15" i="1"/>
  <c r="D23" i="1" s="1"/>
  <c r="F41" i="1" l="1"/>
  <c r="H41" i="1"/>
  <c r="D50" i="1"/>
  <c r="D52" i="1" s="1"/>
  <c r="D53" i="1" l="1"/>
  <c r="G53" i="1"/>
  <c r="H50" i="1"/>
  <c r="H52" i="1" s="1"/>
  <c r="H53" i="1" s="1"/>
  <c r="F50" i="1" l="1"/>
  <c r="F52" i="1" s="1"/>
  <c r="F53" i="1" s="1"/>
</calcChain>
</file>

<file path=xl/sharedStrings.xml><?xml version="1.0" encoding="utf-8"?>
<sst xmlns="http://schemas.openxmlformats.org/spreadsheetml/2006/main" count="54" uniqueCount="53">
  <si>
    <t>ECOLAB INC.</t>
  </si>
  <si>
    <t>CONSOLIDATED BALANCE SHEET</t>
  </si>
  <si>
    <t>December 31</t>
  </si>
  <si>
    <t>Assets</t>
  </si>
  <si>
    <t>Current assets</t>
  </si>
  <si>
    <t>Cash and cash equivalents</t>
  </si>
  <si>
    <t>Accounts receivable, net</t>
  </si>
  <si>
    <t>Inventories</t>
  </si>
  <si>
    <t>Deferred income taxes</t>
  </si>
  <si>
    <t>Other current assets</t>
  </si>
  <si>
    <t>Property, plant and equipment, net</t>
  </si>
  <si>
    <t>Other intangible assets, net</t>
  </si>
  <si>
    <t>Total assets</t>
  </si>
  <si>
    <t>Current liabilities</t>
  </si>
  <si>
    <t>Short-term debt</t>
  </si>
  <si>
    <t>Accounts payable</t>
  </si>
  <si>
    <t>Compensation and benefits</t>
  </si>
  <si>
    <t>Income taxes</t>
  </si>
  <si>
    <t>Other current liabilities</t>
  </si>
  <si>
    <t>Long-term debt</t>
  </si>
  <si>
    <t>Other liabilities</t>
  </si>
  <si>
    <t>(millions)</t>
  </si>
  <si>
    <t>Postretirement health care and pension benefits</t>
  </si>
  <si>
    <t>Other assets</t>
  </si>
  <si>
    <t>Noncontrolling interest</t>
  </si>
  <si>
    <t>Total liabilities and equity</t>
  </si>
  <si>
    <t>Liabilities and Equity</t>
  </si>
  <si>
    <t>Common stock</t>
  </si>
  <si>
    <t>Additional paid-in capital</t>
  </si>
  <si>
    <t>Retained earnings</t>
  </si>
  <si>
    <t>Accumulated other comprehensive loss</t>
  </si>
  <si>
    <t>Treasury stock</t>
  </si>
  <si>
    <t xml:space="preserve">     Total Ecolab shareholders' equity</t>
  </si>
  <si>
    <t>Goodwill</t>
  </si>
  <si>
    <t>Total liabilities</t>
  </si>
  <si>
    <t>(unaudited)</t>
  </si>
  <si>
    <r>
      <t>Note</t>
    </r>
    <r>
      <rPr>
        <sz val="10"/>
        <rFont val="Arial"/>
        <family val="2"/>
      </rPr>
      <t xml:space="preserve">: </t>
    </r>
  </si>
  <si>
    <t>Operating lease assets</t>
  </si>
  <si>
    <t>Operating lease liabilities</t>
  </si>
  <si>
    <t>Commitments and contingencies</t>
  </si>
  <si>
    <t>Total current assets</t>
  </si>
  <si>
    <t>Total current liabilities</t>
  </si>
  <si>
    <t>Total equity</t>
  </si>
  <si>
    <t>(a)</t>
  </si>
  <si>
    <r>
      <t xml:space="preserve">Equity </t>
    </r>
    <r>
      <rPr>
        <vertAlign val="superscript"/>
        <sz val="8"/>
        <rFont val="Arial"/>
        <family val="2"/>
      </rPr>
      <t>(a)</t>
    </r>
  </si>
  <si>
    <t>On January 1, 2020, the Company adopted Accounting Standards Codification (ASC) Topic 326 Financial Instruments - Credit Losses using the modified retrospective approach. The effects of adoption were reflected as a $4.3 reduction to retained earnings as of January 1, 2020.</t>
  </si>
  <si>
    <t>Current assets of discontinued operations</t>
  </si>
  <si>
    <t>Long-term assets of discontinued operations</t>
  </si>
  <si>
    <t>Current liabilities of discontinued operations</t>
  </si>
  <si>
    <t>Long-term liabilities of discontinued operations</t>
  </si>
  <si>
    <t>On June 3, 2020, the Company completed the previously announced separation of its Upstream Energy business (the “ChampionX business”) in a Reverse Morris Trust transaction through the split-off of ChampionX Holding Inc. (“ChampionX”), formed by Ecolab as a wholly owned subsidiary to hold the ChampionX Business, followed immediately by the merger of ChampionX with a wholly owned subsidiary of ChampionX Corporation (f/k/a Apergy Corporation. The ChampionX business met the criteria to be reported as discontinued operations because it was a strategic shift in business that had a major effect on the Company's operations and financial results. Therefore, the Company is reporting the historical results of ChampionX, including the results of operations, cash flows, and related assets and liabilities, as discontinued operations for all periods presented herein.</t>
  </si>
  <si>
    <t>September 30</t>
  </si>
  <si>
    <t>Common stock, 800.0 shares authorized, $1.00 par value per share, 285.4 shares outstanding at September 30, 2020, 288.4 shares outstanding at December 31, 2019, and 288.2 shares outstanding at September 30, 2019. Shares outstanding are net of treasury 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</si>
</sst>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_);_(&quot;$&quot;* \(#,##0.0\);_(&quot;$&quot;* &quot;-&quot;_);_(@_)"/>
    <numFmt numFmtId="165" formatCode="_(* #,##0.0_);_(* \(#,##0.0\);_(* &quot;-&quot;_);_(@_)"/>
    <numFmt numFmtId="166" formatCode="_(&quot;$&quot;* #,##0.0_);_(&quot;$&quot;* \(#,##0.0\);_(&quot;$&quot;* &quot;-&quot;??_);_(@_)"/>
  </numFmts>
  <fonts count="10" x14ac:knownFonts="1">
    <font>
      <sz val="10"/>
      <name val="Arial"/>
    </font>
    <font>
      <sz val="11"/>
      <color theme="1"/>
      <name val="Calibri"/>
      <family val="2"/>
      <scheme val="minor"/>
    </font>
    <font>
      <sz val="10"/>
      <name val="Arial"/>
      <family val="2"/>
    </font>
    <font>
      <sz val="8"/>
      <name val="Arial"/>
      <family val="2"/>
    </font>
    <font>
      <sz val="10"/>
      <name val="Arial"/>
      <family val="2"/>
    </font>
    <font>
      <b/>
      <sz val="10"/>
      <name val="Arial"/>
      <family val="2"/>
    </font>
    <font>
      <b/>
      <sz val="9"/>
      <name val="Arial"/>
      <family val="2"/>
    </font>
    <font>
      <sz val="9"/>
      <name val="Arial"/>
      <family val="2"/>
    </font>
    <font>
      <u/>
      <sz val="11"/>
      <color theme="10"/>
      <name val="Calibri"/>
      <family val="2"/>
      <scheme val="minor"/>
    </font>
    <font>
      <vertAlign val="superscript"/>
      <sz val="8"/>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s>
  <cellStyleXfs count="78">
    <xf numFmtId="0" fontId="0" fillId="0" borderId="0"/>
    <xf numFmtId="44" fontId="2" fillId="0" borderId="0" applyFont="0" applyFill="0" applyBorder="0" applyAlignment="0" applyProtection="0"/>
    <xf numFmtId="43" fontId="2" fillId="0" borderId="0" applyFont="0" applyFill="0" applyBorder="0" applyAlignment="0" applyProtection="0"/>
    <xf numFmtId="0" fontId="1" fillId="0" borderId="0"/>
    <xf numFmtId="9" fontId="2" fillId="0" borderId="0"/>
    <xf numFmtId="44" fontId="2" fillId="0" borderId="0"/>
    <xf numFmtId="42" fontId="2" fillId="0" borderId="0"/>
    <xf numFmtId="43" fontId="2" fillId="0" borderId="0"/>
    <xf numFmtId="41" fontId="2" fillId="0" borderId="0"/>
    <xf numFmtId="0" fontId="8" fillId="0" borderId="0"/>
    <xf numFmtId="0" fontId="1" fillId="0" borderId="0"/>
    <xf numFmtId="0" fontId="8" fillId="0" borderId="0"/>
    <xf numFmtId="0" fontId="1" fillId="0" borderId="0"/>
    <xf numFmtId="0"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0" fontId="2" fillId="0" borderId="0"/>
    <xf numFmtId="44" fontId="2" fillId="0" borderId="0"/>
    <xf numFmtId="43" fontId="2" fillId="0" borderId="0"/>
    <xf numFmtId="43" fontId="2" fillId="0" borderId="0"/>
    <xf numFmtId="44"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44" fontId="2" fillId="0" borderId="0"/>
    <xf numFmtId="43" fontId="2" fillId="0" borderId="0"/>
    <xf numFmtId="43" fontId="2" fillId="0" borderId="0"/>
    <xf numFmtId="43" fontId="2" fillId="0" borderId="0"/>
    <xf numFmtId="43"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44" fontId="2" fillId="0" borderId="0"/>
    <xf numFmtId="44" fontId="2" fillId="0" borderId="0"/>
    <xf numFmtId="43" fontId="2" fillId="0" borderId="0"/>
    <xf numFmtId="44" fontId="2" fillId="0" borderId="0"/>
    <xf numFmtId="43" fontId="2" fillId="0" borderId="0"/>
    <xf numFmtId="44" fontId="2" fillId="0" borderId="0"/>
    <xf numFmtId="44" fontId="2" fillId="0" borderId="0"/>
    <xf numFmtId="44" fontId="2" fillId="0" borderId="0"/>
    <xf numFmtId="44" fontId="2" fillId="0" borderId="0"/>
    <xf numFmtId="43" fontId="2" fillId="0" borderId="0"/>
    <xf numFmtId="44" fontId="2" fillId="0" borderId="0"/>
    <xf numFmtId="43" fontId="2" fillId="0" borderId="0"/>
    <xf numFmtId="43" fontId="2" fillId="0" borderId="0"/>
    <xf numFmtId="43" fontId="2" fillId="0" borderId="0"/>
    <xf numFmtId="43" fontId="2" fillId="0" borderId="0"/>
    <xf numFmtId="0" fontId="1" fillId="0" borderId="0"/>
    <xf numFmtId="43" fontId="1" fillId="0" borderId="0"/>
    <xf numFmtId="44" fontId="1" fillId="0" borderId="0"/>
    <xf numFmtId="44" fontId="2" fillId="0" borderId="0"/>
    <xf numFmtId="43" fontId="2" fillId="0" borderId="0"/>
    <xf numFmtId="43" fontId="1" fillId="0" borderId="0"/>
    <xf numFmtId="44" fontId="1" fillId="0" borderId="0"/>
    <xf numFmtId="0" fontId="1" fillId="0" borderId="0"/>
    <xf numFmtId="0" fontId="1" fillId="0" borderId="0"/>
    <xf numFmtId="43" fontId="2" fillId="0" borderId="0"/>
    <xf numFmtId="44" fontId="2" fillId="0" borderId="0"/>
    <xf numFmtId="44" fontId="2" fillId="0" borderId="0"/>
    <xf numFmtId="43" fontId="2" fillId="0" borderId="0"/>
    <xf numFmtId="43" fontId="2" fillId="0" borderId="0"/>
    <xf numFmtId="43" fontId="2" fillId="0" borderId="0"/>
    <xf numFmtId="44" fontId="2" fillId="0" borderId="0"/>
    <xf numFmtId="44" fontId="2" fillId="0" borderId="0"/>
  </cellStyleXfs>
  <cellXfs count="63">
    <xf numFmtId="0" fontId="0" fillId="0" borderId="0" xfId="0"/>
    <xf numFmtId="0" fontId="4" fillId="0" borderId="0" xfId="0" applyFont="1" applyFill="1"/>
    <xf numFmtId="165" fontId="5" fillId="0" borderId="0" xfId="0" applyNumberFormat="1" applyFont="1" applyFill="1" applyBorder="1"/>
    <xf numFmtId="0" fontId="6" fillId="0" borderId="0" xfId="0" applyFont="1" applyFill="1"/>
    <xf numFmtId="0" fontId="7" fillId="0" borderId="0" xfId="0" applyFont="1" applyFill="1"/>
    <xf numFmtId="0" fontId="4" fillId="0" borderId="0" xfId="0" applyFont="1" applyFill="1" applyBorder="1" applyAlignment="1">
      <alignment horizontal="center"/>
    </xf>
    <xf numFmtId="16" fontId="2" fillId="0" borderId="0" xfId="0" quotePrefix="1" applyNumberFormat="1" applyFont="1" applyFill="1" applyAlignment="1">
      <alignment horizontal="center"/>
    </xf>
    <xf numFmtId="0" fontId="2" fillId="0" borderId="1" xfId="0" applyFont="1" applyFill="1" applyBorder="1" applyAlignment="1">
      <alignment horizontal="center"/>
    </xf>
    <xf numFmtId="0" fontId="2" fillId="0" borderId="0" xfId="0" applyFont="1" applyFill="1" applyBorder="1" applyAlignment="1">
      <alignment horizontal="center"/>
    </xf>
    <xf numFmtId="0" fontId="2" fillId="0" borderId="0" xfId="0" applyFont="1" applyFill="1"/>
    <xf numFmtId="165" fontId="2" fillId="0" borderId="0" xfId="0" applyNumberFormat="1" applyFont="1" applyFill="1" applyBorder="1"/>
    <xf numFmtId="165" fontId="7" fillId="0" borderId="0" xfId="0" applyNumberFormat="1" applyFont="1" applyFill="1"/>
    <xf numFmtId="0" fontId="5" fillId="0" borderId="0" xfId="0" applyFont="1" applyFill="1"/>
    <xf numFmtId="165" fontId="6" fillId="0" borderId="0" xfId="0" applyNumberFormat="1" applyFont="1" applyFill="1"/>
    <xf numFmtId="15" fontId="5" fillId="0" borderId="0" xfId="0" quotePrefix="1" applyNumberFormat="1" applyFont="1" applyFill="1" applyAlignment="1">
      <alignment horizontal="center"/>
    </xf>
    <xf numFmtId="0" fontId="2" fillId="0" borderId="0" xfId="0" applyFont="1" applyFill="1" applyAlignment="1">
      <alignment horizontal="center"/>
    </xf>
    <xf numFmtId="0" fontId="5" fillId="0" borderId="0" xfId="0" applyFont="1" applyFill="1" applyAlignment="1">
      <alignment horizontal="center"/>
    </xf>
    <xf numFmtId="165" fontId="2" fillId="0" borderId="0" xfId="0" applyNumberFormat="1" applyFont="1" applyFill="1"/>
    <xf numFmtId="164" fontId="2" fillId="0" borderId="0" xfId="0" applyNumberFormat="1" applyFont="1" applyFill="1"/>
    <xf numFmtId="165" fontId="2" fillId="0" borderId="1" xfId="0" applyNumberFormat="1" applyFont="1" applyFill="1" applyBorder="1"/>
    <xf numFmtId="166" fontId="2" fillId="0" borderId="2" xfId="1" applyNumberFormat="1" applyFont="1" applyFill="1" applyBorder="1"/>
    <xf numFmtId="166" fontId="2" fillId="0" borderId="0" xfId="1" applyNumberFormat="1" applyFont="1" applyFill="1"/>
    <xf numFmtId="165" fontId="2" fillId="0" borderId="0" xfId="0" applyNumberFormat="1" applyFont="1" applyFill="1" applyBorder="1"/>
    <xf numFmtId="0" fontId="4" fillId="0" borderId="0" xfId="0" applyFont="1" applyFill="1" applyAlignment="1">
      <alignment vertical="center"/>
    </xf>
    <xf numFmtId="16" fontId="5" fillId="0" borderId="0" xfId="0" quotePrefix="1" applyNumberFormat="1" applyFont="1" applyFill="1" applyAlignment="1">
      <alignment horizontal="center"/>
    </xf>
    <xf numFmtId="0" fontId="5" fillId="0" borderId="1" xfId="0" applyFont="1" applyFill="1" applyBorder="1" applyAlignment="1">
      <alignment horizontal="center"/>
    </xf>
    <xf numFmtId="165" fontId="5" fillId="0" borderId="0" xfId="0" applyNumberFormat="1" applyFont="1" applyFill="1"/>
    <xf numFmtId="166" fontId="5" fillId="0" borderId="2" xfId="1" applyNumberFormat="1" applyFont="1" applyFill="1" applyBorder="1"/>
    <xf numFmtId="0" fontId="4" fillId="0" borderId="1" xfId="0" applyFont="1" applyFill="1" applyBorder="1"/>
    <xf numFmtId="49" fontId="2" fillId="0" borderId="2" xfId="1" applyNumberFormat="1" applyFont="1" applyFill="1" applyBorder="1"/>
    <xf numFmtId="165" fontId="2" fillId="0" borderId="3" xfId="0" applyNumberFormat="1" applyFont="1" applyFill="1" applyBorder="1"/>
    <xf numFmtId="0" fontId="4" fillId="0" borderId="3" xfId="0" applyFont="1" applyFill="1" applyBorder="1"/>
    <xf numFmtId="0" fontId="2" fillId="0" borderId="3" xfId="0" applyFont="1" applyFill="1" applyBorder="1"/>
    <xf numFmtId="0" fontId="2" fillId="0" borderId="0" xfId="0" applyFont="1" applyFill="1" applyAlignment="1">
      <alignment wrapText="1"/>
    </xf>
    <xf numFmtId="0" fontId="2" fillId="0" borderId="0" xfId="0" applyFont="1" applyFill="1" applyAlignment="1">
      <alignment horizontal="left"/>
    </xf>
    <xf numFmtId="0" fontId="5" fillId="0" borderId="0" xfId="0" applyFont="1" applyFill="1" applyAlignment="1">
      <alignment horizontal="center"/>
    </xf>
    <xf numFmtId="0" fontId="2" fillId="0" borderId="0" xfId="0" applyFont="1" applyFill="1" applyAlignment="1">
      <alignment horizontal="center"/>
    </xf>
    <xf numFmtId="0" fontId="2" fillId="0" borderId="0" xfId="0" applyFont="1"/>
    <xf numFmtId="16" fontId="2" fillId="0" borderId="0" xfId="0" quotePrefix="1" applyNumberFormat="1" applyFont="1" applyAlignment="1">
      <alignment horizontal="center"/>
    </xf>
    <xf numFmtId="0" fontId="2" fillId="0" borderId="1" xfId="0" applyFont="1" applyBorder="1" applyAlignment="1">
      <alignment horizontal="center"/>
    </xf>
    <xf numFmtId="0" fontId="2" fillId="0" borderId="0" xfId="0" applyFont="1" applyAlignment="1">
      <alignment horizontal="center"/>
    </xf>
    <xf numFmtId="166" fontId="2" fillId="0" borderId="0" xfId="1" applyNumberFormat="1" applyFont="1" applyFill="1" applyBorder="1"/>
    <xf numFmtId="0" fontId="5" fillId="0" borderId="0" xfId="0" applyFont="1" applyFill="1" applyAlignment="1">
      <alignment horizontal="center"/>
    </xf>
    <xf numFmtId="0" fontId="4" fillId="0" borderId="0" xfId="0" applyFont="1" applyFill="1" applyBorder="1"/>
    <xf numFmtId="0" fontId="2" fillId="0" borderId="0" xfId="0" applyFont="1" applyFill="1" applyBorder="1"/>
    <xf numFmtId="0" fontId="2" fillId="0" borderId="1" xfId="0" applyFont="1" applyFill="1" applyBorder="1"/>
    <xf numFmtId="164" fontId="5" fillId="2" borderId="0" xfId="0" applyNumberFormat="1" applyFont="1" applyFill="1"/>
    <xf numFmtId="165" fontId="5" fillId="2" borderId="0" xfId="0" applyNumberFormat="1" applyFont="1" applyFill="1"/>
    <xf numFmtId="165" fontId="5" fillId="2" borderId="0" xfId="0" applyNumberFormat="1" applyFont="1" applyFill="1" applyBorder="1"/>
    <xf numFmtId="165" fontId="5" fillId="2" borderId="1" xfId="0" applyNumberFormat="1" applyFont="1" applyFill="1" applyBorder="1"/>
    <xf numFmtId="166" fontId="5" fillId="2" borderId="0" xfId="1" applyNumberFormat="1" applyFont="1" applyFill="1"/>
    <xf numFmtId="165" fontId="5" fillId="2" borderId="3" xfId="0" applyNumberFormat="1" applyFont="1" applyFill="1" applyBorder="1"/>
    <xf numFmtId="0" fontId="4" fillId="0" borderId="0" xfId="0" applyFont="1" applyFill="1" applyAlignment="1">
      <alignment horizontal="left" vertical="center" wrapText="1"/>
    </xf>
    <xf numFmtId="0" fontId="5" fillId="0" borderId="0" xfId="0" applyFont="1" applyFill="1" applyAlignment="1">
      <alignment horizontal="center"/>
    </xf>
    <xf numFmtId="0" fontId="2" fillId="0" borderId="0" xfId="0" applyFont="1" applyFill="1" applyAlignment="1">
      <alignment horizontal="center"/>
    </xf>
    <xf numFmtId="0" fontId="2" fillId="0" borderId="0" xfId="0" applyFont="1" applyFill="1" applyAlignment="1">
      <alignment horizontal="left" wrapText="1"/>
    </xf>
    <xf numFmtId="0" fontId="2" fillId="0" borderId="0" xfId="0" applyFont="1" applyFill="1" applyAlignment="1">
      <alignment horizontal="left" vertical="center" wrapText="1"/>
    </xf>
    <xf numFmtId="164" fontId="2" fillId="2" borderId="0" xfId="0" applyNumberFormat="1" applyFont="1" applyFill="1"/>
    <xf numFmtId="165" fontId="2" fillId="2" borderId="0" xfId="0" applyNumberFormat="1" applyFont="1" applyFill="1"/>
    <xf numFmtId="165" fontId="2" fillId="2" borderId="0" xfId="0" applyNumberFormat="1" applyFont="1" applyFill="1" applyBorder="1"/>
    <xf numFmtId="165" fontId="2" fillId="2" borderId="1" xfId="0" applyNumberFormat="1" applyFont="1" applyFill="1" applyBorder="1"/>
    <xf numFmtId="166" fontId="2" fillId="2" borderId="2" xfId="1" applyNumberFormat="1" applyFont="1" applyFill="1" applyBorder="1"/>
    <xf numFmtId="166" fontId="2" fillId="2" borderId="0" xfId="1" applyNumberFormat="1" applyFont="1" applyFill="1"/>
  </cellXfs>
  <cellStyles count="78">
    <cellStyle name="Comma [0] 2" xfId="8" xr:uid="{00000000-0005-0000-0000-000000000000}"/>
    <cellStyle name="Comma 10" xfId="36" xr:uid="{00000000-0005-0000-0000-000001000000}"/>
    <cellStyle name="Comma 11" xfId="37" xr:uid="{00000000-0005-0000-0000-000002000000}"/>
    <cellStyle name="Comma 12" xfId="39" xr:uid="{00000000-0005-0000-0000-000003000000}"/>
    <cellStyle name="Comma 13" xfId="38" xr:uid="{00000000-0005-0000-0000-000004000000}"/>
    <cellStyle name="Comma 14" xfId="50" xr:uid="{00000000-0005-0000-0000-000005000000}"/>
    <cellStyle name="Comma 15" xfId="55" xr:uid="{00000000-0005-0000-0000-000006000000}"/>
    <cellStyle name="Comma 16" xfId="57" xr:uid="{00000000-0005-0000-0000-000007000000}"/>
    <cellStyle name="Comma 17" xfId="58" xr:uid="{00000000-0005-0000-0000-000008000000}"/>
    <cellStyle name="Comma 18" xfId="59" xr:uid="{00000000-0005-0000-0000-000009000000}"/>
    <cellStyle name="Comma 19" xfId="60" xr:uid="{00000000-0005-0000-0000-00000A000000}"/>
    <cellStyle name="Comma 2" xfId="2" xr:uid="{00000000-0005-0000-0000-00000B000000}"/>
    <cellStyle name="Comma 2 2" xfId="48" xr:uid="{00000000-0005-0000-0000-00000C000000}"/>
    <cellStyle name="Comma 2 3" xfId="65" xr:uid="{00000000-0005-0000-0000-00000D000000}"/>
    <cellStyle name="Comma 2 4" xfId="23" xr:uid="{00000000-0005-0000-0000-00000E000000}"/>
    <cellStyle name="Comma 20" xfId="62" xr:uid="{00000000-0005-0000-0000-00000F000000}"/>
    <cellStyle name="Comma 21" xfId="66" xr:uid="{00000000-0005-0000-0000-000010000000}"/>
    <cellStyle name="Comma 22" xfId="7" xr:uid="{00000000-0005-0000-0000-000011000000}"/>
    <cellStyle name="Comma 23" xfId="73" xr:uid="{00000000-0005-0000-0000-000012000000}"/>
    <cellStyle name="Comma 24" xfId="70" xr:uid="{00000000-0005-0000-0000-000013000000}"/>
    <cellStyle name="Comma 25" xfId="75" xr:uid="{00000000-0005-0000-0000-000014000000}"/>
    <cellStyle name="Comma 26" xfId="74" xr:uid="{00000000-0005-0000-0000-000015000000}"/>
    <cellStyle name="Comma 3" xfId="17" xr:uid="{00000000-0005-0000-0000-000016000000}"/>
    <cellStyle name="Comma 3 2" xfId="42" xr:uid="{00000000-0005-0000-0000-000017000000}"/>
    <cellStyle name="Comma 4" xfId="14" xr:uid="{00000000-0005-0000-0000-000018000000}"/>
    <cellStyle name="Comma 5" xfId="24" xr:uid="{00000000-0005-0000-0000-000019000000}"/>
    <cellStyle name="Comma 6" xfId="26" xr:uid="{00000000-0005-0000-0000-00001A000000}"/>
    <cellStyle name="Comma 7" xfId="27" xr:uid="{00000000-0005-0000-0000-00001B000000}"/>
    <cellStyle name="Comma 8" xfId="28" xr:uid="{00000000-0005-0000-0000-00001C000000}"/>
    <cellStyle name="Comma 9" xfId="35" xr:uid="{00000000-0005-0000-0000-00001D000000}"/>
    <cellStyle name="Currency" xfId="1" builtinId="4"/>
    <cellStyle name="Currency [0] 2" xfId="6" xr:uid="{00000000-0005-0000-0000-00001F000000}"/>
    <cellStyle name="Currency 10" xfId="30" xr:uid="{00000000-0005-0000-0000-000020000000}"/>
    <cellStyle name="Currency 11" xfId="33" xr:uid="{00000000-0005-0000-0000-000021000000}"/>
    <cellStyle name="Currency 12" xfId="40" xr:uid="{00000000-0005-0000-0000-000022000000}"/>
    <cellStyle name="Currency 13" xfId="49" xr:uid="{00000000-0005-0000-0000-000023000000}"/>
    <cellStyle name="Currency 14" xfId="54" xr:uid="{00000000-0005-0000-0000-000024000000}"/>
    <cellStyle name="Currency 15" xfId="51" xr:uid="{00000000-0005-0000-0000-000025000000}"/>
    <cellStyle name="Currency 16" xfId="46" xr:uid="{00000000-0005-0000-0000-000026000000}"/>
    <cellStyle name="Currency 17" xfId="52" xr:uid="{00000000-0005-0000-0000-000027000000}"/>
    <cellStyle name="Currency 18" xfId="53" xr:uid="{00000000-0005-0000-0000-000028000000}"/>
    <cellStyle name="Currency 19" xfId="56" xr:uid="{00000000-0005-0000-0000-000029000000}"/>
    <cellStyle name="Currency 2" xfId="22" xr:uid="{00000000-0005-0000-0000-00002A000000}"/>
    <cellStyle name="Currency 2 2" xfId="47" xr:uid="{00000000-0005-0000-0000-00002B000000}"/>
    <cellStyle name="Currency 2 3" xfId="64" xr:uid="{00000000-0005-0000-0000-00002C000000}"/>
    <cellStyle name="Currency 20" xfId="63" xr:uid="{00000000-0005-0000-0000-00002D000000}"/>
    <cellStyle name="Currency 21" xfId="67" xr:uid="{00000000-0005-0000-0000-00002E000000}"/>
    <cellStyle name="Currency 22" xfId="5" xr:uid="{00000000-0005-0000-0000-00002F000000}"/>
    <cellStyle name="Currency 23" xfId="71" xr:uid="{00000000-0005-0000-0000-000030000000}"/>
    <cellStyle name="Currency 24" xfId="77" xr:uid="{00000000-0005-0000-0000-000031000000}"/>
    <cellStyle name="Currency 25" xfId="72" xr:uid="{00000000-0005-0000-0000-000032000000}"/>
    <cellStyle name="Currency 26" xfId="76" xr:uid="{00000000-0005-0000-0000-000033000000}"/>
    <cellStyle name="Currency 3" xfId="19" xr:uid="{00000000-0005-0000-0000-000034000000}"/>
    <cellStyle name="Currency 3 2" xfId="44" xr:uid="{00000000-0005-0000-0000-000035000000}"/>
    <cellStyle name="Currency 4" xfId="15" xr:uid="{00000000-0005-0000-0000-000036000000}"/>
    <cellStyle name="Currency 5" xfId="25" xr:uid="{00000000-0005-0000-0000-000037000000}"/>
    <cellStyle name="Currency 6" xfId="29" xr:uid="{00000000-0005-0000-0000-000038000000}"/>
    <cellStyle name="Currency 7" xfId="32" xr:uid="{00000000-0005-0000-0000-000039000000}"/>
    <cellStyle name="Currency 8" xfId="34" xr:uid="{00000000-0005-0000-0000-00003A000000}"/>
    <cellStyle name="Currency 9" xfId="31" xr:uid="{00000000-0005-0000-0000-00003B000000}"/>
    <cellStyle name="Hyperlink" xfId="9" xr:uid="{00000000-0005-0000-0000-00003C000000}"/>
    <cellStyle name="Hyperlink 2" xfId="11" xr:uid="{00000000-0005-0000-0000-00003D000000}"/>
    <cellStyle name="Normal" xfId="0" builtinId="0"/>
    <cellStyle name="Normal 2" xfId="10" xr:uid="{00000000-0005-0000-0000-00003F000000}"/>
    <cellStyle name="Normal 2 2" xfId="21" xr:uid="{00000000-0005-0000-0000-000040000000}"/>
    <cellStyle name="Normal 2 3" xfId="69" xr:uid="{00000000-0005-0000-0000-000041000000}"/>
    <cellStyle name="Normal 3" xfId="13" xr:uid="{00000000-0005-0000-0000-000042000000}"/>
    <cellStyle name="Normal 3 2" xfId="12" xr:uid="{00000000-0005-0000-0000-000043000000}"/>
    <cellStyle name="Normal 3 3" xfId="20" xr:uid="{00000000-0005-0000-0000-000044000000}"/>
    <cellStyle name="Normal 3 4" xfId="45" xr:uid="{00000000-0005-0000-0000-000045000000}"/>
    <cellStyle name="Normal 4" xfId="61" xr:uid="{00000000-0005-0000-0000-000046000000}"/>
    <cellStyle name="Normal 5" xfId="68" xr:uid="{00000000-0005-0000-0000-000047000000}"/>
    <cellStyle name="Normal 6" xfId="3" xr:uid="{00000000-0005-0000-0000-000048000000}"/>
    <cellStyle name="Percent 2" xfId="18" xr:uid="{00000000-0005-0000-0000-000049000000}"/>
    <cellStyle name="Percent 2 2" xfId="43" xr:uid="{00000000-0005-0000-0000-00004A000000}"/>
    <cellStyle name="Percent 3" xfId="16" xr:uid="{00000000-0005-0000-0000-00004B000000}"/>
    <cellStyle name="Percent 4" xfId="41" xr:uid="{00000000-0005-0000-0000-00004C000000}"/>
    <cellStyle name="Percent 5" xfId="4" xr:uid="{00000000-0005-0000-0000-00004D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3"/>
  <sheetViews>
    <sheetView showGridLines="0" tabSelected="1" zoomScaleNormal="100" zoomScaleSheetLayoutView="100" workbookViewId="0">
      <selection activeCell="H45" sqref="H45:H51"/>
    </sheetView>
  </sheetViews>
  <sheetFormatPr defaultColWidth="9.109375" defaultRowHeight="13.2" x14ac:dyDescent="0.25"/>
  <cols>
    <col min="1" max="1" width="3.109375" style="1" customWidth="1"/>
    <col min="2" max="2" width="53.109375" style="1" customWidth="1"/>
    <col min="3" max="3" width="1.5546875" style="1" customWidth="1"/>
    <col min="4" max="4" width="13.88671875" style="12" customWidth="1"/>
    <col min="5" max="5" width="1.5546875" style="1" customWidth="1"/>
    <col min="6" max="6" width="12" style="9" bestFit="1" customWidth="1"/>
    <col min="7" max="7" width="1.5546875" style="1" customWidth="1"/>
    <col min="8" max="8" width="13.88671875" style="37" customWidth="1"/>
    <col min="9" max="9" width="1.5546875" style="1" customWidth="1"/>
    <col min="10" max="11" width="9.109375" style="1"/>
    <col min="12" max="12" width="3.109375" style="1" customWidth="1"/>
    <col min="13" max="16384" width="9.109375" style="1"/>
  </cols>
  <sheetData>
    <row r="1" spans="1:8" x14ac:dyDescent="0.25">
      <c r="A1" s="53" t="s">
        <v>0</v>
      </c>
      <c r="B1" s="53"/>
      <c r="C1" s="53"/>
      <c r="D1" s="53"/>
      <c r="E1" s="53"/>
      <c r="F1" s="53"/>
      <c r="G1" s="53"/>
      <c r="H1" s="35"/>
    </row>
    <row r="2" spans="1:8" x14ac:dyDescent="0.25">
      <c r="A2" s="53" t="s">
        <v>1</v>
      </c>
      <c r="B2" s="53"/>
      <c r="C2" s="53"/>
      <c r="D2" s="53"/>
      <c r="E2" s="53"/>
      <c r="F2" s="53"/>
      <c r="G2" s="53"/>
      <c r="H2" s="35"/>
    </row>
    <row r="3" spans="1:8" x14ac:dyDescent="0.25">
      <c r="A3" s="54" t="s">
        <v>35</v>
      </c>
      <c r="B3" s="54"/>
      <c r="C3" s="54"/>
      <c r="D3" s="54"/>
      <c r="E3" s="54"/>
      <c r="F3" s="54"/>
      <c r="G3" s="54"/>
      <c r="H3" s="36"/>
    </row>
    <row r="4" spans="1:8" x14ac:dyDescent="0.25">
      <c r="A4" s="14"/>
      <c r="B4" s="16"/>
      <c r="C4" s="42"/>
      <c r="D4" s="42"/>
      <c r="E4" s="16"/>
      <c r="F4" s="15"/>
    </row>
    <row r="5" spans="1:8" x14ac:dyDescent="0.25">
      <c r="D5" s="24" t="s">
        <v>51</v>
      </c>
      <c r="F5" s="6" t="s">
        <v>2</v>
      </c>
      <c r="H5" s="38" t="s">
        <v>51</v>
      </c>
    </row>
    <row r="6" spans="1:8" x14ac:dyDescent="0.25">
      <c r="A6" s="1" t="s">
        <v>21</v>
      </c>
      <c r="D6" s="25">
        <v>2020</v>
      </c>
      <c r="F6" s="7">
        <v>2019</v>
      </c>
      <c r="H6" s="39">
        <v>2019</v>
      </c>
    </row>
    <row r="7" spans="1:8" ht="6" customHeight="1" x14ac:dyDescent="0.25">
      <c r="D7" s="5"/>
      <c r="F7" s="8"/>
      <c r="H7" s="40"/>
    </row>
    <row r="8" spans="1:8" x14ac:dyDescent="0.25">
      <c r="A8" s="12" t="s">
        <v>3</v>
      </c>
    </row>
    <row r="9" spans="1:8" x14ac:dyDescent="0.25">
      <c r="A9" s="1" t="s">
        <v>4</v>
      </c>
    </row>
    <row r="10" spans="1:8" x14ac:dyDescent="0.25">
      <c r="B10" s="1" t="s">
        <v>5</v>
      </c>
      <c r="D10" s="46">
        <v>1034.7</v>
      </c>
      <c r="F10" s="18">
        <v>118.8</v>
      </c>
      <c r="H10" s="57">
        <v>58.3</v>
      </c>
    </row>
    <row r="11" spans="1:8" x14ac:dyDescent="0.25">
      <c r="B11" s="1" t="s">
        <v>6</v>
      </c>
      <c r="D11" s="47">
        <v>2320.6999999999998</v>
      </c>
      <c r="F11" s="17">
        <v>2382</v>
      </c>
      <c r="H11" s="58">
        <v>2318.1</v>
      </c>
    </row>
    <row r="12" spans="1:8" x14ac:dyDescent="0.25">
      <c r="B12" s="1" t="s">
        <v>7</v>
      </c>
      <c r="D12" s="47">
        <v>1287.8</v>
      </c>
      <c r="F12" s="17">
        <v>1081.5999999999999</v>
      </c>
      <c r="H12" s="58">
        <v>1140.2</v>
      </c>
    </row>
    <row r="13" spans="1:8" x14ac:dyDescent="0.25">
      <c r="A13" s="43"/>
      <c r="B13" s="43" t="s">
        <v>9</v>
      </c>
      <c r="C13" s="43"/>
      <c r="D13" s="48">
        <v>348.8</v>
      </c>
      <c r="E13" s="43"/>
      <c r="F13" s="22">
        <v>295.2</v>
      </c>
      <c r="G13" s="43"/>
      <c r="H13" s="59">
        <v>376.5</v>
      </c>
    </row>
    <row r="14" spans="1:8" x14ac:dyDescent="0.25">
      <c r="A14" s="28"/>
      <c r="B14" s="45" t="s">
        <v>46</v>
      </c>
      <c r="C14" s="28"/>
      <c r="D14" s="49">
        <v>0</v>
      </c>
      <c r="E14" s="28"/>
      <c r="F14" s="19">
        <v>950.8</v>
      </c>
      <c r="G14" s="28"/>
      <c r="H14" s="60">
        <v>977</v>
      </c>
    </row>
    <row r="15" spans="1:8" x14ac:dyDescent="0.25">
      <c r="B15" s="9" t="s">
        <v>40</v>
      </c>
      <c r="D15" s="26">
        <f>SUM(D10:D14)</f>
        <v>4992</v>
      </c>
      <c r="F15" s="17">
        <f>SUM(F10:F14)</f>
        <v>4828.3999999999996</v>
      </c>
      <c r="H15" s="17">
        <f>SUM(H10:H14)</f>
        <v>4870.1000000000004</v>
      </c>
    </row>
    <row r="16" spans="1:8" ht="6" customHeight="1" x14ac:dyDescent="0.25">
      <c r="D16" s="26"/>
      <c r="F16" s="17"/>
      <c r="H16" s="17"/>
    </row>
    <row r="17" spans="1:8" x14ac:dyDescent="0.25">
      <c r="A17" s="1" t="s">
        <v>10</v>
      </c>
      <c r="D17" s="47">
        <v>3146.2</v>
      </c>
      <c r="F17" s="17">
        <v>3228.3</v>
      </c>
      <c r="H17" s="58">
        <v>3136.3</v>
      </c>
    </row>
    <row r="18" spans="1:8" x14ac:dyDescent="0.25">
      <c r="A18" s="1" t="s">
        <v>33</v>
      </c>
      <c r="D18" s="47">
        <v>5958</v>
      </c>
      <c r="F18" s="17">
        <v>5569.1</v>
      </c>
      <c r="H18" s="58">
        <v>5539.1</v>
      </c>
    </row>
    <row r="19" spans="1:8" x14ac:dyDescent="0.25">
      <c r="A19" s="1" t="s">
        <v>11</v>
      </c>
      <c r="D19" s="47">
        <v>3023.4</v>
      </c>
      <c r="F19" s="17">
        <v>2927.5</v>
      </c>
      <c r="H19" s="58">
        <v>2957.1</v>
      </c>
    </row>
    <row r="20" spans="1:8" x14ac:dyDescent="0.25">
      <c r="A20" s="44" t="s">
        <v>37</v>
      </c>
      <c r="B20" s="43"/>
      <c r="C20" s="43"/>
      <c r="D20" s="48">
        <v>433.9</v>
      </c>
      <c r="E20" s="43"/>
      <c r="F20" s="22">
        <v>466.7</v>
      </c>
      <c r="G20" s="43"/>
      <c r="H20" s="59">
        <v>463.1</v>
      </c>
    </row>
    <row r="21" spans="1:8" x14ac:dyDescent="0.25">
      <c r="A21" s="43" t="s">
        <v>23</v>
      </c>
      <c r="B21" s="43"/>
      <c r="C21" s="43"/>
      <c r="D21" s="48">
        <v>543.6</v>
      </c>
      <c r="E21" s="43"/>
      <c r="F21" s="22">
        <v>516.29999999999995</v>
      </c>
      <c r="G21" s="43"/>
      <c r="H21" s="59">
        <v>524.79999999999995</v>
      </c>
    </row>
    <row r="22" spans="1:8" x14ac:dyDescent="0.25">
      <c r="A22" s="45" t="s">
        <v>47</v>
      </c>
      <c r="B22" s="28"/>
      <c r="C22" s="28"/>
      <c r="D22" s="49">
        <v>0</v>
      </c>
      <c r="E22" s="28"/>
      <c r="F22" s="19">
        <v>3332.8</v>
      </c>
      <c r="G22" s="28"/>
      <c r="H22" s="60">
        <v>3345.1</v>
      </c>
    </row>
    <row r="23" spans="1:8" ht="13.8" thickBot="1" x14ac:dyDescent="0.3">
      <c r="A23" s="29" t="s">
        <v>12</v>
      </c>
      <c r="B23" s="29"/>
      <c r="C23" s="27"/>
      <c r="D23" s="27">
        <f>SUM(D15:D22)</f>
        <v>18097.100000000002</v>
      </c>
      <c r="E23" s="27"/>
      <c r="F23" s="20">
        <f>SUM(F15:F22)</f>
        <v>20869.099999999999</v>
      </c>
      <c r="H23" s="61">
        <f>SUM(H15:H22)</f>
        <v>20835.599999999995</v>
      </c>
    </row>
    <row r="24" spans="1:8" ht="6" customHeight="1" thickTop="1" x14ac:dyDescent="0.25">
      <c r="D24" s="26"/>
      <c r="F24" s="17"/>
      <c r="H24" s="17"/>
    </row>
    <row r="25" spans="1:8" x14ac:dyDescent="0.25">
      <c r="A25" s="12" t="s">
        <v>26</v>
      </c>
      <c r="D25" s="26"/>
      <c r="F25" s="17"/>
      <c r="H25" s="17"/>
    </row>
    <row r="26" spans="1:8" x14ac:dyDescent="0.25">
      <c r="A26" s="1" t="s">
        <v>13</v>
      </c>
      <c r="D26" s="26"/>
      <c r="F26" s="17"/>
      <c r="H26" s="17"/>
    </row>
    <row r="27" spans="1:8" x14ac:dyDescent="0.25">
      <c r="B27" s="1" t="s">
        <v>14</v>
      </c>
      <c r="D27" s="50">
        <v>247.3</v>
      </c>
      <c r="F27" s="21">
        <v>380.5</v>
      </c>
      <c r="H27" s="62">
        <v>779.1</v>
      </c>
    </row>
    <row r="28" spans="1:8" x14ac:dyDescent="0.25">
      <c r="B28" s="1" t="s">
        <v>15</v>
      </c>
      <c r="D28" s="47">
        <v>1108.4000000000001</v>
      </c>
      <c r="F28" s="17">
        <v>1075.3</v>
      </c>
      <c r="H28" s="58">
        <v>1044.9000000000001</v>
      </c>
    </row>
    <row r="29" spans="1:8" x14ac:dyDescent="0.25">
      <c r="B29" s="1" t="s">
        <v>16</v>
      </c>
      <c r="D29" s="47">
        <v>456</v>
      </c>
      <c r="F29" s="17">
        <v>565.70000000000005</v>
      </c>
      <c r="H29" s="58">
        <v>505.3</v>
      </c>
    </row>
    <row r="30" spans="1:8" x14ac:dyDescent="0.25">
      <c r="B30" s="1" t="s">
        <v>17</v>
      </c>
      <c r="D30" s="47">
        <v>53.3</v>
      </c>
      <c r="F30" s="17">
        <v>136.9</v>
      </c>
      <c r="H30" s="58">
        <v>70.3</v>
      </c>
    </row>
    <row r="31" spans="1:8" x14ac:dyDescent="0.25">
      <c r="A31" s="43"/>
      <c r="B31" s="43" t="s">
        <v>18</v>
      </c>
      <c r="C31" s="43"/>
      <c r="D31" s="48">
        <v>1241.4000000000001</v>
      </c>
      <c r="E31" s="43"/>
      <c r="F31" s="22">
        <v>1110.7</v>
      </c>
      <c r="H31" s="59">
        <v>1139.5</v>
      </c>
    </row>
    <row r="32" spans="1:8" x14ac:dyDescent="0.25">
      <c r="A32" s="28"/>
      <c r="B32" s="45" t="s">
        <v>48</v>
      </c>
      <c r="C32" s="28"/>
      <c r="D32" s="49">
        <v>0</v>
      </c>
      <c r="E32" s="28"/>
      <c r="F32" s="19">
        <v>361.5</v>
      </c>
      <c r="G32" s="28"/>
      <c r="H32" s="60">
        <v>380.4</v>
      </c>
    </row>
    <row r="33" spans="1:8" x14ac:dyDescent="0.25">
      <c r="B33" s="9" t="s">
        <v>41</v>
      </c>
      <c r="D33" s="2">
        <f>SUM(D27:D32)</f>
        <v>3106.4</v>
      </c>
      <c r="F33" s="22">
        <f>SUM(F27:F32)</f>
        <v>3630.6000000000004</v>
      </c>
      <c r="H33" s="17">
        <f>SUM(H27:H32)</f>
        <v>3919.5000000000005</v>
      </c>
    </row>
    <row r="34" spans="1:8" ht="6" customHeight="1" x14ac:dyDescent="0.25">
      <c r="D34" s="26"/>
      <c r="F34" s="17"/>
      <c r="H34" s="17"/>
    </row>
    <row r="35" spans="1:8" x14ac:dyDescent="0.25">
      <c r="A35" s="1" t="s">
        <v>19</v>
      </c>
      <c r="D35" s="47">
        <v>6667.7</v>
      </c>
      <c r="F35" s="17">
        <v>5973.1</v>
      </c>
      <c r="H35" s="58">
        <v>5966.5</v>
      </c>
    </row>
    <row r="36" spans="1:8" x14ac:dyDescent="0.25">
      <c r="A36" s="1" t="s">
        <v>22</v>
      </c>
      <c r="D36" s="47">
        <v>1081.2</v>
      </c>
      <c r="F36" s="17">
        <v>1084.4000000000001</v>
      </c>
      <c r="H36" s="58">
        <v>792.5</v>
      </c>
    </row>
    <row r="37" spans="1:8" x14ac:dyDescent="0.25">
      <c r="A37" s="1" t="s">
        <v>8</v>
      </c>
      <c r="B37" s="9"/>
      <c r="D37" s="47">
        <v>580.6</v>
      </c>
      <c r="F37" s="17">
        <v>537.29999999999995</v>
      </c>
      <c r="H37" s="58">
        <v>613.4</v>
      </c>
    </row>
    <row r="38" spans="1:8" x14ac:dyDescent="0.25">
      <c r="A38" s="9" t="s">
        <v>38</v>
      </c>
      <c r="B38" s="9"/>
      <c r="D38" s="47">
        <v>310.7</v>
      </c>
      <c r="F38" s="17">
        <v>346</v>
      </c>
      <c r="H38" s="58">
        <v>344</v>
      </c>
    </row>
    <row r="39" spans="1:8" x14ac:dyDescent="0.25">
      <c r="A39" s="43" t="s">
        <v>20</v>
      </c>
      <c r="B39" s="43"/>
      <c r="C39" s="43"/>
      <c r="D39" s="48">
        <v>301.10000000000002</v>
      </c>
      <c r="E39" s="43"/>
      <c r="F39" s="22">
        <v>269.8</v>
      </c>
      <c r="H39" s="59">
        <v>285.5</v>
      </c>
    </row>
    <row r="40" spans="1:8" x14ac:dyDescent="0.25">
      <c r="A40" s="45" t="s">
        <v>49</v>
      </c>
      <c r="B40" s="28"/>
      <c r="C40" s="28"/>
      <c r="D40" s="49">
        <v>0</v>
      </c>
      <c r="E40" s="28"/>
      <c r="F40" s="19">
        <v>302.10000000000002</v>
      </c>
      <c r="G40" s="28"/>
      <c r="H40" s="60">
        <v>301.8</v>
      </c>
    </row>
    <row r="41" spans="1:8" x14ac:dyDescent="0.25">
      <c r="A41" s="9" t="s">
        <v>34</v>
      </c>
      <c r="B41" s="9"/>
      <c r="D41" s="26">
        <f>SUM(D33:D40)</f>
        <v>12047.700000000003</v>
      </c>
      <c r="F41" s="17">
        <f>SUM(F33:F40)</f>
        <v>12143.3</v>
      </c>
      <c r="H41" s="17">
        <f>SUM(H33:H40)</f>
        <v>12223.199999999999</v>
      </c>
    </row>
    <row r="42" spans="1:8" x14ac:dyDescent="0.25">
      <c r="A42" s="9" t="s">
        <v>39</v>
      </c>
      <c r="B42" s="9"/>
      <c r="D42" s="26"/>
      <c r="F42" s="17"/>
      <c r="H42" s="17"/>
    </row>
    <row r="43" spans="1:8" ht="6" customHeight="1" x14ac:dyDescent="0.25">
      <c r="D43" s="26"/>
      <c r="F43" s="17"/>
      <c r="H43" s="17"/>
    </row>
    <row r="44" spans="1:8" x14ac:dyDescent="0.25">
      <c r="A44" s="9" t="s">
        <v>44</v>
      </c>
      <c r="D44" s="26"/>
      <c r="F44" s="17"/>
      <c r="H44" s="9"/>
    </row>
    <row r="45" spans="1:8" x14ac:dyDescent="0.25">
      <c r="B45" s="1" t="s">
        <v>27</v>
      </c>
      <c r="D45" s="47">
        <v>362.1</v>
      </c>
      <c r="F45" s="17">
        <v>359.6</v>
      </c>
      <c r="H45" s="58">
        <v>359.4</v>
      </c>
    </row>
    <row r="46" spans="1:8" x14ac:dyDescent="0.25">
      <c r="B46" s="1" t="s">
        <v>28</v>
      </c>
      <c r="D46" s="47">
        <v>6177.3</v>
      </c>
      <c r="F46" s="17">
        <v>5907.1</v>
      </c>
      <c r="H46" s="58">
        <v>5874.1</v>
      </c>
    </row>
    <row r="47" spans="1:8" x14ac:dyDescent="0.25">
      <c r="B47" s="1" t="s">
        <v>29</v>
      </c>
      <c r="D47" s="47">
        <v>8079.9</v>
      </c>
      <c r="F47" s="17">
        <v>9993.6999999999989</v>
      </c>
      <c r="H47" s="58">
        <v>9699.7000000000007</v>
      </c>
    </row>
    <row r="48" spans="1:8" x14ac:dyDescent="0.25">
      <c r="B48" s="1" t="s">
        <v>30</v>
      </c>
      <c r="D48" s="47">
        <v>-1945.9</v>
      </c>
      <c r="F48" s="17">
        <v>-2089.6999999999998</v>
      </c>
      <c r="H48" s="58">
        <v>-1884.7</v>
      </c>
    </row>
    <row r="49" spans="1:12" x14ac:dyDescent="0.25">
      <c r="A49" s="28"/>
      <c r="B49" s="28" t="s">
        <v>31</v>
      </c>
      <c r="C49" s="28"/>
      <c r="D49" s="49">
        <v>-6658.7</v>
      </c>
      <c r="E49" s="28"/>
      <c r="F49" s="19">
        <v>-5485.4</v>
      </c>
      <c r="H49" s="60">
        <v>-5480.8</v>
      </c>
    </row>
    <row r="50" spans="1:12" x14ac:dyDescent="0.25">
      <c r="B50" s="1" t="s">
        <v>32</v>
      </c>
      <c r="D50" s="48">
        <f>SUM(D45:D49)</f>
        <v>6014.7</v>
      </c>
      <c r="F50" s="22">
        <f>SUM(F45:F49)</f>
        <v>8685.3000000000011</v>
      </c>
      <c r="H50" s="58">
        <f>SUM(H45:H49)</f>
        <v>8567.7000000000007</v>
      </c>
    </row>
    <row r="51" spans="1:12" x14ac:dyDescent="0.25">
      <c r="A51" s="28"/>
      <c r="B51" s="28" t="s">
        <v>24</v>
      </c>
      <c r="C51" s="28"/>
      <c r="D51" s="49">
        <v>34.700000000000003</v>
      </c>
      <c r="E51" s="28"/>
      <c r="F51" s="19">
        <v>40.5</v>
      </c>
      <c r="H51" s="60">
        <v>44.7</v>
      </c>
    </row>
    <row r="52" spans="1:12" x14ac:dyDescent="0.25">
      <c r="A52" s="32" t="s">
        <v>42</v>
      </c>
      <c r="B52" s="31"/>
      <c r="C52" s="31"/>
      <c r="D52" s="51">
        <f>D50+D51</f>
        <v>6049.4</v>
      </c>
      <c r="E52" s="31"/>
      <c r="F52" s="30">
        <f>F50+F51</f>
        <v>8725.8000000000011</v>
      </c>
      <c r="H52" s="30">
        <f>H50+H51</f>
        <v>8612.4000000000015</v>
      </c>
    </row>
    <row r="53" spans="1:12" ht="13.8" thickBot="1" x14ac:dyDescent="0.3">
      <c r="A53" s="29" t="s">
        <v>25</v>
      </c>
      <c r="B53" s="29"/>
      <c r="C53" s="27"/>
      <c r="D53" s="27">
        <f>D33+D35+D36+D37+D38+D39+D52</f>
        <v>18097.100000000002</v>
      </c>
      <c r="E53" s="27"/>
      <c r="F53" s="20">
        <f>F33+F35+F36+F37+F38+F39+F40+F52</f>
        <v>20869.099999999999</v>
      </c>
      <c r="G53" s="41">
        <f t="shared" ref="G53" si="0">G33+G35+G36+G37+G38+G39+G52</f>
        <v>0</v>
      </c>
      <c r="H53" s="20">
        <f>H33+H35+H36+H37+H38+H39+H40+H52</f>
        <v>20835.599999999999</v>
      </c>
    </row>
    <row r="54" spans="1:12" ht="13.8" thickTop="1" x14ac:dyDescent="0.25">
      <c r="D54" s="2"/>
      <c r="F54" s="10"/>
    </row>
    <row r="55" spans="1:12" ht="12.9" customHeight="1" x14ac:dyDescent="0.25">
      <c r="A55" s="34" t="s">
        <v>43</v>
      </c>
      <c r="B55" s="55" t="s">
        <v>52</v>
      </c>
      <c r="C55" s="55"/>
      <c r="D55" s="55"/>
      <c r="E55" s="55"/>
      <c r="F55" s="55"/>
      <c r="G55" s="55"/>
      <c r="H55" s="55"/>
      <c r="L55" s="9"/>
    </row>
    <row r="56" spans="1:12" ht="12.9" customHeight="1" x14ac:dyDescent="0.25">
      <c r="A56" s="33"/>
      <c r="B56" s="55"/>
      <c r="C56" s="55"/>
      <c r="D56" s="55"/>
      <c r="E56" s="55"/>
      <c r="F56" s="55"/>
      <c r="G56" s="55"/>
      <c r="H56" s="55"/>
    </row>
    <row r="57" spans="1:12" ht="12.9" customHeight="1" x14ac:dyDescent="0.25">
      <c r="A57" s="33"/>
      <c r="B57" s="55"/>
      <c r="C57" s="55"/>
      <c r="D57" s="55"/>
      <c r="E57" s="55"/>
      <c r="F57" s="55"/>
      <c r="G57" s="55"/>
      <c r="H57" s="55"/>
    </row>
    <row r="58" spans="1:12" x14ac:dyDescent="0.25">
      <c r="D58" s="2"/>
      <c r="F58" s="22"/>
      <c r="H58" s="1"/>
    </row>
    <row r="59" spans="1:12" x14ac:dyDescent="0.25">
      <c r="A59" s="12" t="s">
        <v>36</v>
      </c>
      <c r="B59" s="9"/>
      <c r="C59" s="4"/>
      <c r="D59" s="13"/>
      <c r="E59" s="4"/>
      <c r="F59" s="11"/>
      <c r="H59" s="1"/>
    </row>
    <row r="60" spans="1:12" ht="6.75" customHeight="1" x14ac:dyDescent="0.25">
      <c r="B60" s="4"/>
      <c r="C60" s="4"/>
      <c r="D60" s="3"/>
      <c r="E60" s="4"/>
      <c r="F60" s="4"/>
    </row>
    <row r="61" spans="1:12" s="23" customFormat="1" ht="38.25" customHeight="1" x14ac:dyDescent="0.25">
      <c r="A61" s="56" t="s">
        <v>45</v>
      </c>
      <c r="B61" s="56"/>
      <c r="C61" s="56"/>
      <c r="D61" s="56"/>
      <c r="E61" s="56"/>
      <c r="F61" s="56"/>
      <c r="G61" s="56"/>
      <c r="H61" s="56"/>
    </row>
    <row r="62" spans="1:12" ht="6.6" customHeight="1" x14ac:dyDescent="0.25"/>
    <row r="63" spans="1:12" ht="109.8" customHeight="1" x14ac:dyDescent="0.25">
      <c r="A63" s="52" t="s">
        <v>50</v>
      </c>
      <c r="B63" s="52"/>
      <c r="C63" s="52"/>
      <c r="D63" s="52"/>
      <c r="E63" s="52"/>
      <c r="F63" s="52"/>
      <c r="G63" s="52"/>
      <c r="H63" s="52"/>
    </row>
  </sheetData>
  <mergeCells count="6">
    <mergeCell ref="A63:H63"/>
    <mergeCell ref="A1:G1"/>
    <mergeCell ref="A2:G2"/>
    <mergeCell ref="A3:G3"/>
    <mergeCell ref="B55:H57"/>
    <mergeCell ref="A61:H61"/>
  </mergeCells>
  <phoneticPr fontId="3" type="noConversion"/>
  <printOptions horizontalCentered="1"/>
  <pageMargins left="0.75" right="0.75" top="1" bottom="1" header="0.5" footer="0.5"/>
  <pageSetup scale="89" orientation="portrait" r:id="rId1"/>
  <headerFooter alignWithMargins="0"/>
  <customProperties>
    <customPr name="ColorPalette"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Consolidated Balance Sheet</vt:lpstr>
      <vt:lpstr>'Consolidated Balance Sheet'!Print_Area</vt:lpstr>
    </vt:vector>
  </TitlesOfParts>
  <Company>Ecolab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KIEMESE</dc:creator>
  <cp:lastModifiedBy>Tibbetts, Cody</cp:lastModifiedBy>
  <cp:lastPrinted>2020-03-06T01:15:23Z</cp:lastPrinted>
  <dcterms:created xsi:type="dcterms:W3CDTF">2002-09-13T12:47:33Z</dcterms:created>
  <dcterms:modified xsi:type="dcterms:W3CDTF">2020-10-27T16:59:23Z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