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9226"/>
  <workbookPr defaultThemeVersion="124226"/>
  <mc:AlternateContent xmlns:mc="http://schemas.openxmlformats.org/markup-compatibility/2006">
    <mc:Choice Requires="x15">
      <x15ac:absPath xmlns:x15ac="http://schemas.microsoft.com/office/spreadsheetml/2010/11/ac" url="G:\FRPSHARE\Public Reporting\Earnings Release\2018\1Q2018\Published Statements\"/>
    </mc:Choice>
  </mc:AlternateContent>
  <xr:revisionPtr revIDLastSave="0" documentId="13_ncr:1_{D64E0676-EC3B-414A-88CE-6BF17E5D36B4}" xr6:coauthVersionLast="32" xr6:coauthVersionMax="32" xr10:uidLastSave="{00000000-0000-0000-0000-000000000000}"/>
  <bookViews>
    <workbookView xWindow="9660" yWindow="0" windowWidth="9528" windowHeight="11928" xr2:uid="{00000000-000D-0000-FFFF-FFFF00000000}"/>
  </bookViews>
  <sheets>
    <sheet name="Cash Flow" sheetId="1" r:id="rId1"/>
  </sheets>
  <definedNames>
    <definedName name="DETAIL">#REF!</definedName>
    <definedName name="KJRCASHFL">#REF!</definedName>
    <definedName name="OTHERITEMS">#REF!</definedName>
    <definedName name="_xlnm.Print_Area" localSheetId="0">'Cash Flow'!$A$1:$F$65</definedName>
    <definedName name="PRTDETAIL">#REF!</definedName>
    <definedName name="PRTOTHITM">#REF!</definedName>
    <definedName name="PRTSUMMARY">#REF!</definedName>
    <definedName name="SUMMARY">#REF!</definedName>
    <definedName name="wrn.detail." hidden="1">{#N/A,#N/A,FALSE,"B"}</definedName>
  </definedNames>
  <calcPr calcId="179017"/>
</workbook>
</file>

<file path=xl/calcChain.xml><?xml version="1.0" encoding="utf-8"?>
<calcChain xmlns="http://schemas.openxmlformats.org/spreadsheetml/2006/main">
  <c r="D38" i="1" l="1"/>
  <c r="F38" i="1"/>
  <c r="D49" i="1" l="1"/>
  <c r="F49" i="1"/>
  <c r="F28" i="1" l="1"/>
  <c r="D28" i="1"/>
  <c r="F53" i="1" l="1"/>
  <c r="F55" i="1" s="1"/>
  <c r="D53" i="1" l="1"/>
  <c r="D55" i="1" s="1"/>
</calcChain>
</file>

<file path=xl/sharedStrings.xml><?xml version="1.0" encoding="utf-8"?>
<sst xmlns="http://schemas.openxmlformats.org/spreadsheetml/2006/main" count="51" uniqueCount="49">
  <si>
    <t>ECOLAB INC.</t>
  </si>
  <si>
    <t>CONSOLIDATED STATEMENT OF CASH FLOWS</t>
  </si>
  <si>
    <t>Operating Activities</t>
  </si>
  <si>
    <t>Deferred income taxes</t>
  </si>
  <si>
    <t>Share-based compensation expense</t>
  </si>
  <si>
    <t>Other, net</t>
  </si>
  <si>
    <t>Accounts receivable</t>
  </si>
  <si>
    <t>Inventories</t>
  </si>
  <si>
    <t>Other assets</t>
  </si>
  <si>
    <t>Accounts payable</t>
  </si>
  <si>
    <t>Other liabilities</t>
  </si>
  <si>
    <t>Investing Activities</t>
  </si>
  <si>
    <t>Capital expenditures</t>
  </si>
  <si>
    <t>Financing Activities</t>
  </si>
  <si>
    <t>Long-term debt repayments</t>
  </si>
  <si>
    <t>Reacquired shares</t>
  </si>
  <si>
    <t>Exercise of employee stock options</t>
  </si>
  <si>
    <t>Cash provided by operating activities</t>
  </si>
  <si>
    <t>(millions)</t>
  </si>
  <si>
    <t>Cash used for investing activities</t>
  </si>
  <si>
    <t>Pension and postretirement plan contributions</t>
  </si>
  <si>
    <t>Pension and postretirement plan expense</t>
  </si>
  <si>
    <t>Net income including noncontrolling interest</t>
  </si>
  <si>
    <t xml:space="preserve">Adjustments to reconcile net income including noncontrolling </t>
  </si>
  <si>
    <t xml:space="preserve">  interest to cash provided by operating activities:</t>
  </si>
  <si>
    <t>Property and other assets sold</t>
  </si>
  <si>
    <t>Changes in operating assets and liabilities, net of effect of acquisitions:</t>
  </si>
  <si>
    <t>Amortization</t>
  </si>
  <si>
    <t>Depreciation</t>
  </si>
  <si>
    <t>Dividends paid</t>
  </si>
  <si>
    <t>Acquisition related liabilities and contingent consideration</t>
  </si>
  <si>
    <t>Acquisitions and investments in affiliates, net of cash acquired</t>
  </si>
  <si>
    <t>(unaudited)</t>
  </si>
  <si>
    <t>THREE MONTHS ENDED MARCH 31</t>
  </si>
  <si>
    <t>Restructuring charges, net of cash paid</t>
  </si>
  <si>
    <t>Deposit into acquisition related escrow</t>
  </si>
  <si>
    <t>Restricted cash activity</t>
  </si>
  <si>
    <t>Net issuances of commercial paper and notes payable</t>
  </si>
  <si>
    <t>Cash (used for) provided by financing activities</t>
  </si>
  <si>
    <t>Effect of exchange rate changes on cash, cash equivalents and restricted cash</t>
  </si>
  <si>
    <t>Increase in cash, cash equivalents and restricted cash</t>
  </si>
  <si>
    <t>Cash, cash equivalents and restricted cash, beginning of period (a)</t>
  </si>
  <si>
    <t>Cash, cash equivalents and restricted cash, end of period (b)</t>
  </si>
  <si>
    <t>(a)</t>
  </si>
  <si>
    <t>2017 includes $53.0 million of restricted cash related to the Anios transaction, which was included in other assets on the Consolidated Balance Sheet as of December 31, 2016.</t>
  </si>
  <si>
    <t>(b)</t>
  </si>
  <si>
    <t>There was no restricted cash as of March 31, 2018 or 2017.</t>
  </si>
  <si>
    <r>
      <t>Note</t>
    </r>
    <r>
      <rPr>
        <sz val="10"/>
        <rFont val="Arial"/>
        <family val="2"/>
      </rPr>
      <t xml:space="preserve">: </t>
    </r>
  </si>
  <si>
    <t>During the first quarter of 2018, the Company adopted the accounting guidance issued in 2016 that requires companies to show the changes in the total of cash, cash equivalents, restricted cash and restricted cash equivalents in the statement of cash flows.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</si>
</sst>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0_);_(* \(#,##0.0\);_(* &quot;-&quot;??_);_(@_)"/>
    <numFmt numFmtId="165" formatCode="0_);\(0\)"/>
    <numFmt numFmtId="166" formatCode="_(&quot;$&quot;* #,##0.0_);_(&quot;$&quot;* \(#,##0.0\);_(&quot;$&quot;* &quot;-&quot;_);_(@_)"/>
    <numFmt numFmtId="167" formatCode="_(* #,##0.0_);_(* \(#,##0.0\);_(* &quot;-&quot;_);_(@_)"/>
  </numFmts>
  <fonts count="10" x14ac:knownFonts="1">
    <font>
      <sz val="10"/>
      <name val="Arial"/>
    </font>
    <font>
      <sz val="11"/>
      <color theme="1"/>
      <name val="Calibri"/>
      <family val="2"/>
      <scheme val="minor"/>
    </font>
    <font>
      <sz val="10"/>
      <name val="Arial"/>
      <family val="2"/>
    </font>
    <font>
      <sz val="12"/>
      <color indexed="8"/>
      <name val="Helv"/>
    </font>
    <font>
      <sz val="8"/>
      <name val="Helv"/>
    </font>
    <font>
      <b/>
      <sz val="10"/>
      <name val="Arial"/>
      <family val="2"/>
    </font>
    <font>
      <sz val="10"/>
      <color indexed="8"/>
      <name val="Arial"/>
      <family val="2"/>
    </font>
    <font>
      <sz val="10"/>
      <name val="Arial"/>
      <family val="2"/>
    </font>
    <font>
      <b/>
      <sz val="10"/>
      <color indexed="8"/>
      <name val="Arial"/>
      <family val="2"/>
    </font>
    <font>
      <u/>
      <sz val="11"/>
      <color theme="10"/>
      <name val="Calibri"/>
      <family val="2"/>
      <scheme val="minor"/>
    </font>
  </fonts>
  <fills count="2">
    <fill>
      <patternFill patternType="none"/>
    </fill>
    <fill>
      <patternFill patternType="gray125"/>
    </fill>
  </fills>
  <borders count="4">
    <border>
      <left/>
      <right/>
      <top/>
      <bottom/>
      <diagonal/>
    </border>
    <border>
      <left/>
      <right/>
      <top/>
      <bottom style="thin">
        <color indexed="64"/>
      </bottom>
      <diagonal/>
    </border>
    <border>
      <left/>
      <right/>
      <top/>
      <bottom style="double">
        <color indexed="64"/>
      </bottom>
      <diagonal/>
    </border>
    <border>
      <left/>
      <right/>
      <top style="thin">
        <color indexed="64"/>
      </top>
      <bottom style="thin">
        <color indexed="64"/>
      </bottom>
      <diagonal/>
    </border>
  </borders>
  <cellStyleXfs count="84">
    <xf numFmtId="0" fontId="0" fillId="0" borderId="0"/>
    <xf numFmtId="43" fontId="2" fillId="0" borderId="0" applyFont="0" applyFill="0" applyBorder="0" applyAlignment="0" applyProtection="0"/>
    <xf numFmtId="37" fontId="3" fillId="0" borderId="0"/>
    <xf numFmtId="0" fontId="1" fillId="0" borderId="0"/>
    <xf numFmtId="9" fontId="2" fillId="0" borderId="0"/>
    <xf numFmtId="44" fontId="2" fillId="0" borderId="0"/>
    <xf numFmtId="42" fontId="2" fillId="0" borderId="0"/>
    <xf numFmtId="43" fontId="2" fillId="0" borderId="0"/>
    <xf numFmtId="41" fontId="2" fillId="0" borderId="0"/>
    <xf numFmtId="0" fontId="9" fillId="0" borderId="0"/>
    <xf numFmtId="0" fontId="1" fillId="0" borderId="0"/>
    <xf numFmtId="0" fontId="9" fillId="0" borderId="0"/>
    <xf numFmtId="0" fontId="1" fillId="0" borderId="0"/>
    <xf numFmtId="0" fontId="2" fillId="0" borderId="0"/>
    <xf numFmtId="43" fontId="2" fillId="0" borderId="0"/>
    <xf numFmtId="44" fontId="2" fillId="0" borderId="0"/>
    <xf numFmtId="9" fontId="2" fillId="0" borderId="0"/>
    <xf numFmtId="43" fontId="1" fillId="0" borderId="0"/>
    <xf numFmtId="9" fontId="1" fillId="0" borderId="0"/>
    <xf numFmtId="44" fontId="1" fillId="0" borderId="0"/>
    <xf numFmtId="0" fontId="1" fillId="0" borderId="0"/>
    <xf numFmtId="0" fontId="2" fillId="0" borderId="0"/>
    <xf numFmtId="44" fontId="2" fillId="0" borderId="0"/>
    <xf numFmtId="43" fontId="2" fillId="0" borderId="0"/>
    <xf numFmtId="43" fontId="2" fillId="0" borderId="0"/>
    <xf numFmtId="44" fontId="2" fillId="0" borderId="0"/>
    <xf numFmtId="43" fontId="2" fillId="0" borderId="0"/>
    <xf numFmtId="43" fontId="2" fillId="0" borderId="0"/>
    <xf numFmtId="43" fontId="2" fillId="0" borderId="0"/>
    <xf numFmtId="44" fontId="2" fillId="0" borderId="0"/>
    <xf numFmtId="44" fontId="2" fillId="0" borderId="0"/>
    <xf numFmtId="44" fontId="2" fillId="0" borderId="0"/>
    <xf numFmtId="44" fontId="2" fillId="0" borderId="0"/>
    <xf numFmtId="44" fontId="2" fillId="0" borderId="0"/>
    <xf numFmtId="44" fontId="2" fillId="0" borderId="0"/>
    <xf numFmtId="43" fontId="2" fillId="0" borderId="0"/>
    <xf numFmtId="43" fontId="2" fillId="0" borderId="0"/>
    <xf numFmtId="43" fontId="2" fillId="0" borderId="0"/>
    <xf numFmtId="43" fontId="2" fillId="0" borderId="0"/>
    <xf numFmtId="43" fontId="2" fillId="0" borderId="0"/>
    <xf numFmtId="44" fontId="2" fillId="0" borderId="0"/>
    <xf numFmtId="9" fontId="2" fillId="0" borderId="0"/>
    <xf numFmtId="43" fontId="1" fillId="0" borderId="0"/>
    <xf numFmtId="9" fontId="1" fillId="0" borderId="0"/>
    <xf numFmtId="44" fontId="1" fillId="0" borderId="0"/>
    <xf numFmtId="0" fontId="1" fillId="0" borderId="0"/>
    <xf numFmtId="44" fontId="2" fillId="0" borderId="0"/>
    <xf numFmtId="44" fontId="2" fillId="0" borderId="0"/>
    <xf numFmtId="43" fontId="2" fillId="0" borderId="0"/>
    <xf numFmtId="44" fontId="2" fillId="0" borderId="0"/>
    <xf numFmtId="43" fontId="2" fillId="0" borderId="0"/>
    <xf numFmtId="44" fontId="2" fillId="0" borderId="0"/>
    <xf numFmtId="44" fontId="2" fillId="0" borderId="0"/>
    <xf numFmtId="44" fontId="2" fillId="0" borderId="0"/>
    <xf numFmtId="44" fontId="2" fillId="0" borderId="0"/>
    <xf numFmtId="43" fontId="2" fillId="0" borderId="0"/>
    <xf numFmtId="44" fontId="2" fillId="0" borderId="0"/>
    <xf numFmtId="43" fontId="2" fillId="0" borderId="0"/>
    <xf numFmtId="43" fontId="2" fillId="0" borderId="0"/>
    <xf numFmtId="43" fontId="2" fillId="0" borderId="0"/>
    <xf numFmtId="43" fontId="2" fillId="0" borderId="0"/>
    <xf numFmtId="0" fontId="1" fillId="0" borderId="0"/>
    <xf numFmtId="43" fontId="1" fillId="0" borderId="0"/>
    <xf numFmtId="44" fontId="1" fillId="0" borderId="0"/>
    <xf numFmtId="44" fontId="2" fillId="0" borderId="0"/>
    <xf numFmtId="43" fontId="2" fillId="0" borderId="0"/>
    <xf numFmtId="43" fontId="1" fillId="0" borderId="0"/>
    <xf numFmtId="44" fontId="1" fillId="0" borderId="0"/>
    <xf numFmtId="0" fontId="1" fillId="0" borderId="0"/>
    <xf numFmtId="0" fontId="1" fillId="0" borderId="0"/>
    <xf numFmtId="43" fontId="2" fillId="0" borderId="0"/>
    <xf numFmtId="44" fontId="2" fillId="0" borderId="0"/>
    <xf numFmtId="44" fontId="2" fillId="0" borderId="0"/>
    <xf numFmtId="43" fontId="2" fillId="0" borderId="0"/>
    <xf numFmtId="44" fontId="2" fillId="0" borderId="0"/>
    <xf numFmtId="43" fontId="2" fillId="0" borderId="0"/>
    <xf numFmtId="43" fontId="2" fillId="0" borderId="0"/>
    <xf numFmtId="44" fontId="2" fillId="0" borderId="0"/>
    <xf numFmtId="43" fontId="2" fillId="0" borderId="0"/>
    <xf numFmtId="43" fontId="2" fillId="0" borderId="0"/>
    <xf numFmtId="44" fontId="2" fillId="0" borderId="0"/>
    <xf numFmtId="44" fontId="2" fillId="0" borderId="0"/>
    <xf numFmtId="43" fontId="2" fillId="0" borderId="0"/>
    <xf numFmtId="44" fontId="2" fillId="0" borderId="0"/>
  </cellStyleXfs>
  <cellXfs count="46">
    <xf numFmtId="0" fontId="0" fillId="0" borderId="0" xfId="0"/>
    <xf numFmtId="37" fontId="6" fillId="0" borderId="0" xfId="2" applyFont="1" applyFill="1"/>
    <xf numFmtId="165" fontId="6" fillId="0" borderId="0" xfId="2" applyNumberFormat="1" applyFont="1" applyFill="1"/>
    <xf numFmtId="37" fontId="8" fillId="0" borderId="0" xfId="2" applyFont="1" applyFill="1"/>
    <xf numFmtId="42" fontId="6" fillId="0" borderId="0" xfId="2" applyNumberFormat="1" applyFont="1" applyFill="1"/>
    <xf numFmtId="41" fontId="6" fillId="0" borderId="0" xfId="2" applyNumberFormat="1" applyFont="1" applyFill="1"/>
    <xf numFmtId="41" fontId="6" fillId="0" borderId="0" xfId="2" applyNumberFormat="1" applyFont="1" applyFill="1" applyBorder="1"/>
    <xf numFmtId="0" fontId="7" fillId="0" borderId="0" xfId="0" applyFont="1" applyFill="1"/>
    <xf numFmtId="37" fontId="6" fillId="0" borderId="0" xfId="2" applyFont="1" applyFill="1" applyAlignment="1">
      <alignment horizontal="left" indent="1"/>
    </xf>
    <xf numFmtId="37" fontId="6" fillId="0" borderId="0" xfId="2" applyFont="1" applyFill="1" applyBorder="1"/>
    <xf numFmtId="37" fontId="6" fillId="0" borderId="0" xfId="2" applyFont="1" applyFill="1" applyBorder="1" applyAlignment="1">
      <alignment horizontal="left" indent="1"/>
    </xf>
    <xf numFmtId="41" fontId="5" fillId="0" borderId="0" xfId="2" applyNumberFormat="1" applyFont="1" applyFill="1" applyBorder="1"/>
    <xf numFmtId="37" fontId="8" fillId="0" borderId="0" xfId="2" applyFont="1" applyFill="1" applyBorder="1"/>
    <xf numFmtId="42" fontId="6" fillId="0" borderId="0" xfId="2" applyNumberFormat="1" applyFont="1" applyFill="1" applyBorder="1"/>
    <xf numFmtId="164" fontId="6" fillId="0" borderId="0" xfId="1" applyNumberFormat="1" applyFont="1" applyFill="1"/>
    <xf numFmtId="16" fontId="2" fillId="0" borderId="0" xfId="2" quotePrefix="1" applyNumberFormat="1" applyFont="1" applyFill="1" applyAlignment="1">
      <alignment horizontal="center"/>
    </xf>
    <xf numFmtId="165" fontId="2" fillId="0" borderId="1" xfId="2" applyNumberFormat="1" applyFont="1" applyFill="1" applyBorder="1" applyAlignment="1">
      <alignment horizontal="center"/>
    </xf>
    <xf numFmtId="37" fontId="2" fillId="0" borderId="0" xfId="2" applyFont="1" applyFill="1" applyBorder="1" applyAlignment="1">
      <alignment horizontal="center"/>
    </xf>
    <xf numFmtId="37" fontId="2" fillId="0" borderId="0" xfId="2" applyFont="1" applyFill="1"/>
    <xf numFmtId="166" fontId="2" fillId="0" borderId="0" xfId="2" applyNumberFormat="1" applyFont="1" applyFill="1"/>
    <xf numFmtId="41" fontId="2" fillId="0" borderId="0" xfId="2" applyNumberFormat="1" applyFont="1" applyFill="1"/>
    <xf numFmtId="167" fontId="2" fillId="0" borderId="0" xfId="2" applyNumberFormat="1" applyFont="1" applyFill="1"/>
    <xf numFmtId="167" fontId="2" fillId="0" borderId="0" xfId="2" applyNumberFormat="1" applyFont="1" applyFill="1" applyBorder="1"/>
    <xf numFmtId="167" fontId="2" fillId="0" borderId="0" xfId="2" applyNumberFormat="1" applyFont="1" applyFill="1" applyAlignment="1">
      <alignment horizontal="center"/>
    </xf>
    <xf numFmtId="167" fontId="2" fillId="0" borderId="1" xfId="2" applyNumberFormat="1" applyFont="1" applyFill="1" applyBorder="1"/>
    <xf numFmtId="41" fontId="2" fillId="0" borderId="0" xfId="2" applyNumberFormat="1" applyFont="1" applyFill="1" applyBorder="1"/>
    <xf numFmtId="166" fontId="2" fillId="0" borderId="2" xfId="2" applyNumberFormat="1" applyFont="1" applyFill="1" applyBorder="1"/>
    <xf numFmtId="16" fontId="5" fillId="0" borderId="0" xfId="2" quotePrefix="1" applyNumberFormat="1" applyFont="1" applyFill="1" applyAlignment="1">
      <alignment horizontal="center"/>
    </xf>
    <xf numFmtId="37" fontId="5" fillId="0" borderId="0" xfId="2" applyFont="1" applyFill="1"/>
    <xf numFmtId="165" fontId="5" fillId="0" borderId="1" xfId="2" applyNumberFormat="1" applyFont="1" applyFill="1" applyBorder="1" applyAlignment="1">
      <alignment horizontal="center"/>
    </xf>
    <xf numFmtId="37" fontId="5" fillId="0" borderId="0" xfId="2" applyFont="1" applyFill="1" applyBorder="1" applyAlignment="1">
      <alignment horizontal="center"/>
    </xf>
    <xf numFmtId="167" fontId="2" fillId="0" borderId="3" xfId="2" applyNumberFormat="1" applyFont="1" applyFill="1" applyBorder="1"/>
    <xf numFmtId="167" fontId="5" fillId="0" borderId="0" xfId="2" applyNumberFormat="1" applyFont="1" applyFill="1" applyAlignment="1">
      <alignment horizontal="center"/>
    </xf>
    <xf numFmtId="167" fontId="5" fillId="0" borderId="0" xfId="2" applyNumberFormat="1" applyFont="1" applyFill="1"/>
    <xf numFmtId="167" fontId="5" fillId="0" borderId="0" xfId="2" applyNumberFormat="1" applyFont="1" applyFill="1" applyBorder="1"/>
    <xf numFmtId="41" fontId="5" fillId="0" borderId="0" xfId="2" applyNumberFormat="1" applyFont="1" applyFill="1"/>
    <xf numFmtId="166" fontId="5" fillId="0" borderId="2" xfId="2" applyNumberFormat="1" applyFont="1" applyFill="1" applyBorder="1"/>
    <xf numFmtId="167" fontId="5" fillId="0" borderId="3" xfId="2" applyNumberFormat="1" applyFont="1" applyFill="1" applyBorder="1"/>
    <xf numFmtId="166" fontId="5" fillId="0" borderId="0" xfId="2" applyNumberFormat="1" applyFont="1" applyFill="1"/>
    <xf numFmtId="167" fontId="5" fillId="0" borderId="1" xfId="2" applyNumberFormat="1" applyFont="1" applyFill="1" applyBorder="1"/>
    <xf numFmtId="0" fontId="5" fillId="0" borderId="0" xfId="0" applyFont="1" applyFill="1"/>
    <xf numFmtId="37" fontId="6" fillId="0" borderId="0" xfId="2" applyFont="1" applyFill="1" applyAlignment="1">
      <alignment horizontal="left" vertical="top" wrapText="1"/>
    </xf>
    <xf numFmtId="0" fontId="2" fillId="0" borderId="0" xfId="0" applyFont="1" applyFill="1" applyAlignment="1">
      <alignment horizontal="center"/>
    </xf>
    <xf numFmtId="0" fontId="7" fillId="0" borderId="0" xfId="0" applyFont="1" applyFill="1" applyAlignment="1">
      <alignment horizontal="center"/>
    </xf>
    <xf numFmtId="37" fontId="5" fillId="0" borderId="0" xfId="2" applyFont="1" applyFill="1" applyAlignment="1">
      <alignment horizontal="center"/>
    </xf>
    <xf numFmtId="15" fontId="5" fillId="0" borderId="0" xfId="2" quotePrefix="1" applyNumberFormat="1" applyFont="1" applyFill="1" applyAlignment="1">
      <alignment horizontal="center"/>
    </xf>
  </cellXfs>
  <cellStyles count="84">
    <cellStyle name="Comma" xfId="1" builtinId="3"/>
    <cellStyle name="Comma [0] 2" xfId="8" xr:uid="{00000000-0005-0000-0000-000001000000}"/>
    <cellStyle name="Comma 10" xfId="36" xr:uid="{00000000-0005-0000-0000-000002000000}"/>
    <cellStyle name="Comma 11" xfId="37" xr:uid="{00000000-0005-0000-0000-000003000000}"/>
    <cellStyle name="Comma 12" xfId="39" xr:uid="{00000000-0005-0000-0000-000004000000}"/>
    <cellStyle name="Comma 13" xfId="38" xr:uid="{00000000-0005-0000-0000-000005000000}"/>
    <cellStyle name="Comma 14" xfId="50" xr:uid="{00000000-0005-0000-0000-000006000000}"/>
    <cellStyle name="Comma 15" xfId="55" xr:uid="{00000000-0005-0000-0000-000007000000}"/>
    <cellStyle name="Comma 16" xfId="57" xr:uid="{00000000-0005-0000-0000-000008000000}"/>
    <cellStyle name="Comma 17" xfId="58" xr:uid="{00000000-0005-0000-0000-000009000000}"/>
    <cellStyle name="Comma 18" xfId="59" xr:uid="{00000000-0005-0000-0000-00000A000000}"/>
    <cellStyle name="Comma 19" xfId="60" xr:uid="{00000000-0005-0000-0000-00000B000000}"/>
    <cellStyle name="Comma 2" xfId="23" xr:uid="{00000000-0005-0000-0000-00000C000000}"/>
    <cellStyle name="Comma 2 2" xfId="48" xr:uid="{00000000-0005-0000-0000-00000D000000}"/>
    <cellStyle name="Comma 2 3" xfId="65" xr:uid="{00000000-0005-0000-0000-00000E000000}"/>
    <cellStyle name="Comma 20" xfId="62" xr:uid="{00000000-0005-0000-0000-00000F000000}"/>
    <cellStyle name="Comma 21" xfId="66" xr:uid="{00000000-0005-0000-0000-000010000000}"/>
    <cellStyle name="Comma 22" xfId="7" xr:uid="{00000000-0005-0000-0000-000011000000}"/>
    <cellStyle name="Comma 23" xfId="73" xr:uid="{00000000-0005-0000-0000-000012000000}"/>
    <cellStyle name="Comma 24" xfId="70" xr:uid="{00000000-0005-0000-0000-000013000000}"/>
    <cellStyle name="Comma 25" xfId="76" xr:uid="{00000000-0005-0000-0000-000014000000}"/>
    <cellStyle name="Comma 26" xfId="75" xr:uid="{00000000-0005-0000-0000-000015000000}"/>
    <cellStyle name="Comma 27" xfId="82" xr:uid="{00000000-0005-0000-0000-000016000000}"/>
    <cellStyle name="Comma 28" xfId="79" xr:uid="{00000000-0005-0000-0000-000017000000}"/>
    <cellStyle name="Comma 29" xfId="78" xr:uid="{00000000-0005-0000-0000-000018000000}"/>
    <cellStyle name="Comma 3" xfId="17" xr:uid="{00000000-0005-0000-0000-000019000000}"/>
    <cellStyle name="Comma 3 2" xfId="42" xr:uid="{00000000-0005-0000-0000-00001A000000}"/>
    <cellStyle name="Comma 4" xfId="14" xr:uid="{00000000-0005-0000-0000-00001B000000}"/>
    <cellStyle name="Comma 5" xfId="24" xr:uid="{00000000-0005-0000-0000-00001C000000}"/>
    <cellStyle name="Comma 6" xfId="26" xr:uid="{00000000-0005-0000-0000-00001D000000}"/>
    <cellStyle name="Comma 7" xfId="27" xr:uid="{00000000-0005-0000-0000-00001E000000}"/>
    <cellStyle name="Comma 8" xfId="28" xr:uid="{00000000-0005-0000-0000-00001F000000}"/>
    <cellStyle name="Comma 9" xfId="35" xr:uid="{00000000-0005-0000-0000-000020000000}"/>
    <cellStyle name="Currency [0] 2" xfId="6" xr:uid="{00000000-0005-0000-0000-000021000000}"/>
    <cellStyle name="Currency 10" xfId="30" xr:uid="{00000000-0005-0000-0000-000022000000}"/>
    <cellStyle name="Currency 11" xfId="33" xr:uid="{00000000-0005-0000-0000-000023000000}"/>
    <cellStyle name="Currency 12" xfId="40" xr:uid="{00000000-0005-0000-0000-000024000000}"/>
    <cellStyle name="Currency 13" xfId="49" xr:uid="{00000000-0005-0000-0000-000025000000}"/>
    <cellStyle name="Currency 14" xfId="54" xr:uid="{00000000-0005-0000-0000-000026000000}"/>
    <cellStyle name="Currency 15" xfId="51" xr:uid="{00000000-0005-0000-0000-000027000000}"/>
    <cellStyle name="Currency 16" xfId="46" xr:uid="{00000000-0005-0000-0000-000028000000}"/>
    <cellStyle name="Currency 17" xfId="52" xr:uid="{00000000-0005-0000-0000-000029000000}"/>
    <cellStyle name="Currency 18" xfId="53" xr:uid="{00000000-0005-0000-0000-00002A000000}"/>
    <cellStyle name="Currency 19" xfId="56" xr:uid="{00000000-0005-0000-0000-00002B000000}"/>
    <cellStyle name="Currency 2" xfId="22" xr:uid="{00000000-0005-0000-0000-00002C000000}"/>
    <cellStyle name="Currency 2 2" xfId="47" xr:uid="{00000000-0005-0000-0000-00002D000000}"/>
    <cellStyle name="Currency 2 3" xfId="64" xr:uid="{00000000-0005-0000-0000-00002E000000}"/>
    <cellStyle name="Currency 20" xfId="63" xr:uid="{00000000-0005-0000-0000-00002F000000}"/>
    <cellStyle name="Currency 21" xfId="67" xr:uid="{00000000-0005-0000-0000-000030000000}"/>
    <cellStyle name="Currency 22" xfId="5" xr:uid="{00000000-0005-0000-0000-000031000000}"/>
    <cellStyle name="Currency 23" xfId="71" xr:uid="{00000000-0005-0000-0000-000032000000}"/>
    <cellStyle name="Currency 24" xfId="80" xr:uid="{00000000-0005-0000-0000-000033000000}"/>
    <cellStyle name="Currency 25" xfId="72" xr:uid="{00000000-0005-0000-0000-000034000000}"/>
    <cellStyle name="Currency 26" xfId="81" xr:uid="{00000000-0005-0000-0000-000035000000}"/>
    <cellStyle name="Currency 27" xfId="83" xr:uid="{00000000-0005-0000-0000-000036000000}"/>
    <cellStyle name="Currency 28" xfId="74" xr:uid="{00000000-0005-0000-0000-000037000000}"/>
    <cellStyle name="Currency 29" xfId="77" xr:uid="{00000000-0005-0000-0000-000038000000}"/>
    <cellStyle name="Currency 3" xfId="19" xr:uid="{00000000-0005-0000-0000-000039000000}"/>
    <cellStyle name="Currency 3 2" xfId="44" xr:uid="{00000000-0005-0000-0000-00003A000000}"/>
    <cellStyle name="Currency 4" xfId="15" xr:uid="{00000000-0005-0000-0000-00003B000000}"/>
    <cellStyle name="Currency 5" xfId="25" xr:uid="{00000000-0005-0000-0000-00003C000000}"/>
    <cellStyle name="Currency 6" xfId="29" xr:uid="{00000000-0005-0000-0000-00003D000000}"/>
    <cellStyle name="Currency 7" xfId="32" xr:uid="{00000000-0005-0000-0000-00003E000000}"/>
    <cellStyle name="Currency 8" xfId="34" xr:uid="{00000000-0005-0000-0000-00003F000000}"/>
    <cellStyle name="Currency 9" xfId="31" xr:uid="{00000000-0005-0000-0000-000040000000}"/>
    <cellStyle name="Hyperlink" xfId="9" xr:uid="{00000000-0005-0000-0000-000041000000}"/>
    <cellStyle name="Hyperlink 2" xfId="11" xr:uid="{00000000-0005-0000-0000-000042000000}"/>
    <cellStyle name="Normal" xfId="0" builtinId="0"/>
    <cellStyle name="Normal 2" xfId="10" xr:uid="{00000000-0005-0000-0000-000044000000}"/>
    <cellStyle name="Normal 2 2" xfId="21" xr:uid="{00000000-0005-0000-0000-000045000000}"/>
    <cellStyle name="Normal 2 3" xfId="69" xr:uid="{00000000-0005-0000-0000-000046000000}"/>
    <cellStyle name="Normal 3" xfId="13" xr:uid="{00000000-0005-0000-0000-000047000000}"/>
    <cellStyle name="Normal 3 2" xfId="12" xr:uid="{00000000-0005-0000-0000-000048000000}"/>
    <cellStyle name="Normal 3 3" xfId="20" xr:uid="{00000000-0005-0000-0000-000049000000}"/>
    <cellStyle name="Normal 3 4" xfId="45" xr:uid="{00000000-0005-0000-0000-00004A000000}"/>
    <cellStyle name="Normal 4" xfId="61" xr:uid="{00000000-0005-0000-0000-00004B000000}"/>
    <cellStyle name="Normal 5" xfId="68" xr:uid="{00000000-0005-0000-0000-00004C000000}"/>
    <cellStyle name="Normal 6" xfId="3" xr:uid="{00000000-0005-0000-0000-00004D000000}"/>
    <cellStyle name="Normal_2005Q1CashFlow" xfId="2" xr:uid="{00000000-0005-0000-0000-00004E000000}"/>
    <cellStyle name="Percent 2" xfId="18" xr:uid="{00000000-0005-0000-0000-00004F000000}"/>
    <cellStyle name="Percent 2 2" xfId="43" xr:uid="{00000000-0005-0000-0000-000050000000}"/>
    <cellStyle name="Percent 3" xfId="16" xr:uid="{00000000-0005-0000-0000-000051000000}"/>
    <cellStyle name="Percent 4" xfId="41" xr:uid="{00000000-0005-0000-0000-000052000000}"/>
    <cellStyle name="Percent 5" xfId="4" xr:uid="{00000000-0005-0000-0000-00005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64"/>
  <sheetViews>
    <sheetView tabSelected="1" view="pageBreakPreview" zoomScaleNormal="90" zoomScaleSheetLayoutView="100" workbookViewId="0">
      <selection activeCell="B49" sqref="B49"/>
    </sheetView>
  </sheetViews>
  <sheetFormatPr defaultColWidth="11.44140625" defaultRowHeight="13.2" x14ac:dyDescent="0.25"/>
  <cols>
    <col min="1" max="1" width="4.33203125" style="1" customWidth="1"/>
    <col min="2" max="2" width="65.5546875" style="1" customWidth="1"/>
    <col min="3" max="3" width="2.6640625" style="1" customWidth="1"/>
    <col min="4" max="4" width="14" style="28" customWidth="1"/>
    <col min="5" max="5" width="2.6640625" style="1" customWidth="1"/>
    <col min="6" max="6" width="14" style="18" customWidth="1"/>
    <col min="7" max="16384" width="11.44140625" style="1"/>
  </cols>
  <sheetData>
    <row r="1" spans="1:8" x14ac:dyDescent="0.25">
      <c r="A1" s="44" t="s">
        <v>0</v>
      </c>
      <c r="B1" s="44"/>
      <c r="C1" s="44"/>
      <c r="D1" s="44"/>
      <c r="E1" s="44"/>
      <c r="F1" s="44"/>
    </row>
    <row r="2" spans="1:8" x14ac:dyDescent="0.25">
      <c r="A2" s="44" t="s">
        <v>1</v>
      </c>
      <c r="B2" s="44"/>
      <c r="C2" s="44"/>
      <c r="D2" s="44"/>
      <c r="E2" s="44"/>
      <c r="F2" s="44"/>
    </row>
    <row r="3" spans="1:8" x14ac:dyDescent="0.25">
      <c r="A3" s="45" t="s">
        <v>33</v>
      </c>
      <c r="B3" s="44"/>
      <c r="C3" s="44"/>
      <c r="D3" s="44"/>
      <c r="E3" s="44"/>
      <c r="F3" s="44"/>
    </row>
    <row r="4" spans="1:8" x14ac:dyDescent="0.25">
      <c r="A4" s="42" t="s">
        <v>32</v>
      </c>
      <c r="B4" s="43"/>
      <c r="C4" s="43"/>
      <c r="D4" s="43"/>
      <c r="E4" s="43"/>
      <c r="F4" s="43"/>
    </row>
    <row r="5" spans="1:8" x14ac:dyDescent="0.25">
      <c r="D5" s="27"/>
      <c r="F5" s="15"/>
    </row>
    <row r="6" spans="1:8" x14ac:dyDescent="0.25">
      <c r="A6" s="1" t="s">
        <v>18</v>
      </c>
      <c r="D6" s="29">
        <v>2018</v>
      </c>
      <c r="E6" s="2"/>
      <c r="F6" s="16">
        <v>2017</v>
      </c>
    </row>
    <row r="7" spans="1:8" x14ac:dyDescent="0.25">
      <c r="D7" s="30"/>
      <c r="F7" s="17"/>
    </row>
    <row r="8" spans="1:8" x14ac:dyDescent="0.25">
      <c r="A8" s="3" t="s">
        <v>2</v>
      </c>
      <c r="D8" s="30"/>
      <c r="F8" s="17"/>
    </row>
    <row r="10" spans="1:8" x14ac:dyDescent="0.25">
      <c r="A10" s="1" t="s">
        <v>22</v>
      </c>
      <c r="D10" s="38">
        <v>248.2</v>
      </c>
      <c r="E10" s="4"/>
      <c r="F10" s="19">
        <v>257.3</v>
      </c>
      <c r="H10" s="14"/>
    </row>
    <row r="11" spans="1:8" x14ac:dyDescent="0.25">
      <c r="D11" s="35"/>
      <c r="E11" s="5"/>
      <c r="F11" s="20"/>
      <c r="H11" s="14"/>
    </row>
    <row r="12" spans="1:8" x14ac:dyDescent="0.25">
      <c r="A12" s="1" t="s">
        <v>23</v>
      </c>
      <c r="D12" s="35"/>
      <c r="E12" s="5"/>
      <c r="F12" s="20"/>
      <c r="H12" s="14"/>
    </row>
    <row r="13" spans="1:8" x14ac:dyDescent="0.25">
      <c r="A13" s="1" t="s">
        <v>24</v>
      </c>
      <c r="D13" s="35"/>
      <c r="E13" s="5"/>
      <c r="F13" s="20"/>
      <c r="H13" s="14"/>
    </row>
    <row r="14" spans="1:8" x14ac:dyDescent="0.25">
      <c r="B14" s="1" t="s">
        <v>28</v>
      </c>
      <c r="D14" s="33">
        <v>150.9</v>
      </c>
      <c r="E14" s="5"/>
      <c r="F14" s="21">
        <v>142.19999999999999</v>
      </c>
      <c r="H14" s="14"/>
    </row>
    <row r="15" spans="1:8" x14ac:dyDescent="0.25">
      <c r="B15" s="1" t="s">
        <v>27</v>
      </c>
      <c r="D15" s="33">
        <v>80.2</v>
      </c>
      <c r="E15" s="5"/>
      <c r="F15" s="21">
        <v>73.8</v>
      </c>
      <c r="H15" s="14"/>
    </row>
    <row r="16" spans="1:8" x14ac:dyDescent="0.25">
      <c r="B16" s="1" t="s">
        <v>3</v>
      </c>
      <c r="D16" s="34">
        <v>13.3</v>
      </c>
      <c r="E16" s="6"/>
      <c r="F16" s="22">
        <v>3.3</v>
      </c>
      <c r="H16" s="14"/>
    </row>
    <row r="17" spans="1:8" x14ac:dyDescent="0.25">
      <c r="B17" s="7" t="s">
        <v>4</v>
      </c>
      <c r="D17" s="33">
        <v>33.700000000000003</v>
      </c>
      <c r="E17" s="5"/>
      <c r="F17" s="21">
        <v>30.9</v>
      </c>
      <c r="H17" s="14"/>
    </row>
    <row r="18" spans="1:8" x14ac:dyDescent="0.25">
      <c r="B18" s="1" t="s">
        <v>20</v>
      </c>
      <c r="D18" s="33">
        <v>-23</v>
      </c>
      <c r="E18" s="5"/>
      <c r="F18" s="21">
        <v>-23</v>
      </c>
      <c r="H18" s="14"/>
    </row>
    <row r="19" spans="1:8" x14ac:dyDescent="0.25">
      <c r="B19" s="1" t="s">
        <v>21</v>
      </c>
      <c r="D19" s="33">
        <v>8.6</v>
      </c>
      <c r="E19" s="5"/>
      <c r="F19" s="21">
        <v>8.8000000000000007</v>
      </c>
      <c r="H19" s="14"/>
    </row>
    <row r="20" spans="1:8" x14ac:dyDescent="0.25">
      <c r="B20" s="1" t="s">
        <v>34</v>
      </c>
      <c r="D20" s="33">
        <v>-7.7</v>
      </c>
      <c r="E20" s="5"/>
      <c r="F20" s="21">
        <v>-6.2</v>
      </c>
      <c r="H20" s="14"/>
    </row>
    <row r="21" spans="1:8" x14ac:dyDescent="0.25">
      <c r="B21" s="1" t="s">
        <v>5</v>
      </c>
      <c r="D21" s="33">
        <v>4.9000000000000004</v>
      </c>
      <c r="E21" s="5"/>
      <c r="F21" s="21">
        <v>4.7</v>
      </c>
      <c r="H21" s="14"/>
    </row>
    <row r="22" spans="1:8" x14ac:dyDescent="0.25">
      <c r="B22" s="1" t="s">
        <v>26</v>
      </c>
      <c r="D22" s="32"/>
      <c r="E22" s="5"/>
      <c r="F22" s="23"/>
      <c r="H22" s="14"/>
    </row>
    <row r="23" spans="1:8" x14ac:dyDescent="0.25">
      <c r="B23" s="8" t="s">
        <v>6</v>
      </c>
      <c r="D23" s="33">
        <v>33.9</v>
      </c>
      <c r="E23" s="5"/>
      <c r="F23" s="21">
        <v>76.400000000000006</v>
      </c>
      <c r="H23" s="14"/>
    </row>
    <row r="24" spans="1:8" x14ac:dyDescent="0.25">
      <c r="B24" s="8" t="s">
        <v>7</v>
      </c>
      <c r="D24" s="33">
        <v>-77.2</v>
      </c>
      <c r="E24" s="5"/>
      <c r="F24" s="21">
        <v>-67.5</v>
      </c>
      <c r="H24" s="14"/>
    </row>
    <row r="25" spans="1:8" x14ac:dyDescent="0.25">
      <c r="B25" s="8" t="s">
        <v>8</v>
      </c>
      <c r="D25" s="33">
        <v>-1</v>
      </c>
      <c r="E25" s="5"/>
      <c r="F25" s="21">
        <v>-13.7</v>
      </c>
      <c r="H25" s="14"/>
    </row>
    <row r="26" spans="1:8" x14ac:dyDescent="0.25">
      <c r="B26" s="8" t="s">
        <v>9</v>
      </c>
      <c r="D26" s="33">
        <v>40.4</v>
      </c>
      <c r="E26" s="5"/>
      <c r="F26" s="21">
        <v>12.9</v>
      </c>
      <c r="H26" s="14"/>
    </row>
    <row r="27" spans="1:8" x14ac:dyDescent="0.25">
      <c r="A27" s="9"/>
      <c r="B27" s="10" t="s">
        <v>10</v>
      </c>
      <c r="C27" s="9"/>
      <c r="D27" s="39">
        <v>-18</v>
      </c>
      <c r="E27" s="6"/>
      <c r="F27" s="24">
        <v>-74.2</v>
      </c>
      <c r="H27" s="14"/>
    </row>
    <row r="28" spans="1:8" x14ac:dyDescent="0.25">
      <c r="B28" s="9" t="s">
        <v>17</v>
      </c>
      <c r="C28" s="9"/>
      <c r="D28" s="39">
        <f>SUM(D10:D27)</f>
        <v>487.2000000000001</v>
      </c>
      <c r="E28" s="6"/>
      <c r="F28" s="24">
        <f>SUM(F10:F27)</f>
        <v>425.70000000000005</v>
      </c>
      <c r="H28" s="14"/>
    </row>
    <row r="29" spans="1:8" x14ac:dyDescent="0.25">
      <c r="D29" s="11"/>
      <c r="E29" s="11"/>
      <c r="F29" s="25"/>
    </row>
    <row r="30" spans="1:8" x14ac:dyDescent="0.25">
      <c r="A30" s="3" t="s">
        <v>11</v>
      </c>
      <c r="D30" s="35"/>
      <c r="E30" s="5"/>
      <c r="F30" s="20"/>
    </row>
    <row r="31" spans="1:8" x14ac:dyDescent="0.25">
      <c r="D31" s="35"/>
      <c r="E31" s="5"/>
      <c r="F31" s="20"/>
    </row>
    <row r="32" spans="1:8" x14ac:dyDescent="0.25">
      <c r="A32" s="1" t="s">
        <v>12</v>
      </c>
      <c r="D32" s="33">
        <v>-203.3</v>
      </c>
      <c r="E32" s="5"/>
      <c r="F32" s="21">
        <v>-167.5</v>
      </c>
    </row>
    <row r="33" spans="1:9" x14ac:dyDescent="0.25">
      <c r="A33" s="1" t="s">
        <v>25</v>
      </c>
      <c r="D33" s="33">
        <v>0.5</v>
      </c>
      <c r="E33" s="5"/>
      <c r="F33" s="21">
        <v>0.5</v>
      </c>
    </row>
    <row r="34" spans="1:9" x14ac:dyDescent="0.25">
      <c r="A34" s="9" t="s">
        <v>31</v>
      </c>
      <c r="B34" s="9"/>
      <c r="D34" s="33">
        <v>-76.5</v>
      </c>
      <c r="E34" s="5"/>
      <c r="F34" s="21">
        <v>-826.6</v>
      </c>
    </row>
    <row r="35" spans="1:9" x14ac:dyDescent="0.25">
      <c r="A35" s="9" t="s">
        <v>35</v>
      </c>
      <c r="B35" s="9"/>
      <c r="D35" s="33">
        <v>9.4</v>
      </c>
      <c r="E35" s="5"/>
      <c r="F35" s="21">
        <v>0</v>
      </c>
    </row>
    <row r="36" spans="1:9" x14ac:dyDescent="0.25">
      <c r="A36" s="9" t="s">
        <v>36</v>
      </c>
      <c r="B36" s="9"/>
      <c r="C36" s="9"/>
      <c r="D36" s="33">
        <v>14.1</v>
      </c>
      <c r="E36" s="6"/>
      <c r="F36" s="21">
        <v>0</v>
      </c>
      <c r="H36" s="9"/>
      <c r="I36" s="9"/>
    </row>
    <row r="37" spans="1:9" x14ac:dyDescent="0.25">
      <c r="A37" s="9" t="s">
        <v>5</v>
      </c>
      <c r="B37" s="9"/>
      <c r="C37" s="9"/>
      <c r="D37" s="33">
        <v>0</v>
      </c>
      <c r="E37" s="6"/>
      <c r="F37" s="21">
        <v>-1.7</v>
      </c>
      <c r="H37" s="9"/>
      <c r="I37" s="9"/>
    </row>
    <row r="38" spans="1:9" x14ac:dyDescent="0.25">
      <c r="B38" s="9" t="s">
        <v>19</v>
      </c>
      <c r="C38" s="9"/>
      <c r="D38" s="37">
        <f>SUM(D32:D37)</f>
        <v>-255.80000000000004</v>
      </c>
      <c r="E38" s="6"/>
      <c r="F38" s="31">
        <f>SUM(F32:F37)</f>
        <v>-995.30000000000007</v>
      </c>
    </row>
    <row r="39" spans="1:9" x14ac:dyDescent="0.25">
      <c r="A39" s="9"/>
      <c r="B39" s="9"/>
      <c r="C39" s="9"/>
      <c r="D39" s="35"/>
      <c r="E39" s="6"/>
      <c r="F39" s="20"/>
    </row>
    <row r="40" spans="1:9" x14ac:dyDescent="0.25">
      <c r="A40" s="12" t="s">
        <v>13</v>
      </c>
      <c r="B40" s="9"/>
      <c r="C40" s="9"/>
      <c r="D40" s="35"/>
      <c r="E40" s="6"/>
      <c r="F40" s="20"/>
    </row>
    <row r="41" spans="1:9" x14ac:dyDescent="0.25">
      <c r="A41" s="9"/>
      <c r="B41" s="9"/>
      <c r="C41" s="9"/>
      <c r="D41" s="35"/>
      <c r="E41" s="6"/>
      <c r="F41" s="20"/>
    </row>
    <row r="42" spans="1:9" x14ac:dyDescent="0.25">
      <c r="A42" s="9" t="s">
        <v>37</v>
      </c>
      <c r="B42" s="9"/>
      <c r="C42" s="9"/>
      <c r="D42" s="33">
        <v>354.3</v>
      </c>
      <c r="E42" s="6"/>
      <c r="F42" s="21">
        <v>858.8</v>
      </c>
    </row>
    <row r="43" spans="1:9" x14ac:dyDescent="0.25">
      <c r="A43" s="9" t="s">
        <v>14</v>
      </c>
      <c r="B43" s="9"/>
      <c r="C43" s="9"/>
      <c r="D43" s="33">
        <v>-300.60000000000002</v>
      </c>
      <c r="E43" s="6"/>
      <c r="F43" s="21">
        <v>-0.4</v>
      </c>
    </row>
    <row r="44" spans="1:9" x14ac:dyDescent="0.25">
      <c r="A44" s="9" t="s">
        <v>15</v>
      </c>
      <c r="B44" s="9"/>
      <c r="C44" s="9"/>
      <c r="D44" s="33">
        <v>-215.1</v>
      </c>
      <c r="E44" s="6"/>
      <c r="F44" s="21">
        <v>-374.5</v>
      </c>
    </row>
    <row r="45" spans="1:9" x14ac:dyDescent="0.25">
      <c r="A45" s="9" t="s">
        <v>29</v>
      </c>
      <c r="B45" s="9"/>
      <c r="C45" s="9"/>
      <c r="D45" s="33">
        <v>-123.4</v>
      </c>
      <c r="E45" s="6"/>
      <c r="F45" s="21">
        <v>-113.2</v>
      </c>
    </row>
    <row r="46" spans="1:9" x14ac:dyDescent="0.25">
      <c r="A46" s="9" t="s">
        <v>16</v>
      </c>
      <c r="B46" s="9"/>
      <c r="C46" s="9"/>
      <c r="D46" s="33">
        <v>28.4</v>
      </c>
      <c r="E46" s="6"/>
      <c r="F46" s="21">
        <v>25.7</v>
      </c>
    </row>
    <row r="47" spans="1:9" x14ac:dyDescent="0.25">
      <c r="A47" s="9" t="s">
        <v>30</v>
      </c>
      <c r="B47" s="9"/>
      <c r="C47" s="9"/>
      <c r="D47" s="34">
        <v>-8.6</v>
      </c>
      <c r="E47" s="6"/>
      <c r="F47" s="22">
        <v>0</v>
      </c>
    </row>
    <row r="48" spans="1:9" x14ac:dyDescent="0.25">
      <c r="A48" s="9" t="s">
        <v>5</v>
      </c>
      <c r="B48" s="9"/>
      <c r="C48" s="9"/>
      <c r="D48" s="33">
        <v>0</v>
      </c>
      <c r="E48" s="6"/>
      <c r="F48" s="21">
        <v>-0.9</v>
      </c>
    </row>
    <row r="49" spans="1:6" x14ac:dyDescent="0.25">
      <c r="B49" s="9" t="s">
        <v>38</v>
      </c>
      <c r="C49" s="9"/>
      <c r="D49" s="37">
        <f>SUM(D42:D48)</f>
        <v>-265.00000000000006</v>
      </c>
      <c r="E49" s="6"/>
      <c r="F49" s="31">
        <f>SUM(F42:F48)</f>
        <v>395.5</v>
      </c>
    </row>
    <row r="50" spans="1:6" x14ac:dyDescent="0.25">
      <c r="A50" s="9"/>
      <c r="B50" s="9"/>
      <c r="C50" s="9"/>
      <c r="D50" s="34"/>
      <c r="E50" s="11"/>
      <c r="F50" s="22"/>
    </row>
    <row r="51" spans="1:6" x14ac:dyDescent="0.25">
      <c r="A51" s="9" t="s">
        <v>39</v>
      </c>
      <c r="B51" s="9"/>
      <c r="C51" s="9"/>
      <c r="D51" s="39">
        <v>-2.2999999999999998</v>
      </c>
      <c r="E51" s="11"/>
      <c r="F51" s="24">
        <v>5.8</v>
      </c>
    </row>
    <row r="52" spans="1:6" x14ac:dyDescent="0.25">
      <c r="A52" s="9"/>
      <c r="B52" s="9"/>
      <c r="C52" s="9"/>
      <c r="D52" s="33"/>
      <c r="E52" s="6"/>
      <c r="F52" s="21"/>
    </row>
    <row r="53" spans="1:6" x14ac:dyDescent="0.25">
      <c r="A53" s="9" t="s">
        <v>40</v>
      </c>
      <c r="B53" s="9"/>
      <c r="C53" s="9"/>
      <c r="D53" s="33">
        <f>D28+D38+D49+D51</f>
        <v>-35.899999999999991</v>
      </c>
      <c r="E53" s="6"/>
      <c r="F53" s="21">
        <f>F28+F38+F49+F51</f>
        <v>-168.3</v>
      </c>
    </row>
    <row r="54" spans="1:6" x14ac:dyDescent="0.25">
      <c r="A54" s="9" t="s">
        <v>41</v>
      </c>
      <c r="B54" s="9"/>
      <c r="C54" s="9"/>
      <c r="D54" s="39">
        <v>211.4</v>
      </c>
      <c r="E54" s="6"/>
      <c r="F54" s="24">
        <v>380.4</v>
      </c>
    </row>
    <row r="55" spans="1:6" ht="13.8" thickBot="1" x14ac:dyDescent="0.3">
      <c r="A55" s="9" t="s">
        <v>42</v>
      </c>
      <c r="B55" s="9"/>
      <c r="C55" s="9"/>
      <c r="D55" s="36">
        <f>D53+D54</f>
        <v>175.5</v>
      </c>
      <c r="E55" s="13"/>
      <c r="F55" s="26">
        <f>F53+F54</f>
        <v>212.09999999999997</v>
      </c>
    </row>
    <row r="56" spans="1:6" ht="13.8" thickTop="1" x14ac:dyDescent="0.25">
      <c r="A56" s="9"/>
      <c r="B56" s="9"/>
      <c r="C56" s="9"/>
      <c r="E56" s="9"/>
    </row>
    <row r="57" spans="1:6" ht="12.75" customHeight="1" x14ac:dyDescent="0.25">
      <c r="A57" s="1" t="s">
        <v>43</v>
      </c>
      <c r="B57" s="41" t="s">
        <v>44</v>
      </c>
      <c r="C57" s="41"/>
      <c r="D57" s="41"/>
      <c r="E57" s="41"/>
      <c r="F57" s="41"/>
    </row>
    <row r="58" spans="1:6" x14ac:dyDescent="0.25">
      <c r="B58" s="41"/>
      <c r="C58" s="41"/>
      <c r="D58" s="41"/>
      <c r="E58" s="41"/>
      <c r="F58" s="41"/>
    </row>
    <row r="59" spans="1:6" x14ac:dyDescent="0.25">
      <c r="A59" s="1" t="s">
        <v>45</v>
      </c>
      <c r="B59" s="1" t="s">
        <v>46</v>
      </c>
      <c r="E59" s="9"/>
    </row>
    <row r="60" spans="1:6" x14ac:dyDescent="0.25">
      <c r="E60" s="9"/>
    </row>
    <row r="61" spans="1:6" x14ac:dyDescent="0.25">
      <c r="A61" s="40" t="s">
        <v>47</v>
      </c>
    </row>
    <row r="62" spans="1:6" ht="12.75" customHeight="1" x14ac:dyDescent="0.25">
      <c r="A62" s="41" t="s">
        <v>48</v>
      </c>
      <c r="B62" s="41"/>
      <c r="C62" s="41"/>
      <c r="D62" s="41"/>
      <c r="E62" s="41"/>
      <c r="F62" s="41"/>
    </row>
    <row r="63" spans="1:6" x14ac:dyDescent="0.25">
      <c r="A63" s="41"/>
      <c r="B63" s="41"/>
      <c r="C63" s="41"/>
      <c r="D63" s="41"/>
      <c r="E63" s="41"/>
      <c r="F63" s="41"/>
    </row>
    <row r="64" spans="1:6" x14ac:dyDescent="0.25">
      <c r="A64" s="41"/>
      <c r="B64" s="41"/>
      <c r="C64" s="41"/>
      <c r="D64" s="41"/>
      <c r="E64" s="41"/>
      <c r="F64" s="41"/>
    </row>
  </sheetData>
  <mergeCells count="6">
    <mergeCell ref="A62:F64"/>
    <mergeCell ref="A4:F4"/>
    <mergeCell ref="A1:F1"/>
    <mergeCell ref="A2:F2"/>
    <mergeCell ref="A3:F3"/>
    <mergeCell ref="B57:F58"/>
  </mergeCells>
  <phoneticPr fontId="4" type="noConversion"/>
  <pageMargins left="0.75" right="0.6" top="0.77" bottom="0.57999999999999996" header="0.5" footer="0.5"/>
  <pageSetup scale="85" orientation="portrait" horizontalDpi="4294967292"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Cash Flow</vt:lpstr>
      <vt:lpstr>'Cash Flow'!Print_Area</vt:lpstr>
    </vt:vector>
  </TitlesOfParts>
  <Company>Ecolab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Ecolab</dc:creator>
  <cp:lastModifiedBy>Helferich, Laura</cp:lastModifiedBy>
  <cp:lastPrinted>2015-04-23T18:39:48Z</cp:lastPrinted>
  <dcterms:created xsi:type="dcterms:W3CDTF">2006-02-27T22:13:04Z</dcterms:created>
  <dcterms:modified xsi:type="dcterms:W3CDTF">2018-05-15T14:26:13Z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